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T15" i="1"/>
  <c r="S16" l="1"/>
  <c r="T12"/>
  <c r="T11"/>
  <c r="T8"/>
  <c r="T9"/>
  <c r="T7"/>
  <c r="T13" l="1"/>
  <c r="T10"/>
  <c r="S17"/>
  <c r="T17" l="1"/>
  <c r="S10"/>
  <c r="S13"/>
  <c r="R17"/>
  <c r="R13"/>
  <c r="R10"/>
  <c r="T18" l="1"/>
  <c r="S15"/>
  <c r="R15"/>
  <c r="S18" l="1"/>
  <c r="R18"/>
  <c r="Q12"/>
  <c r="Q11"/>
  <c r="Q8"/>
  <c r="Q9"/>
  <c r="Q7"/>
  <c r="Q13" l="1"/>
  <c r="Q10" l="1"/>
  <c r="P13"/>
  <c r="P15" s="1"/>
  <c r="P10"/>
  <c r="O10"/>
  <c r="O15" s="1"/>
  <c r="O13"/>
  <c r="N13"/>
  <c r="N15" s="1"/>
  <c r="N10"/>
  <c r="L10"/>
  <c r="C13"/>
  <c r="C15"/>
  <c r="C18" s="1"/>
  <c r="D13"/>
  <c r="E13"/>
  <c r="F13"/>
  <c r="F15" s="1"/>
  <c r="G13"/>
  <c r="G15"/>
  <c r="H13"/>
  <c r="H15"/>
  <c r="H18" s="1"/>
  <c r="I13"/>
  <c r="J13"/>
  <c r="K13"/>
  <c r="C10"/>
  <c r="D10"/>
  <c r="E10"/>
  <c r="E15" s="1"/>
  <c r="F10"/>
  <c r="G10"/>
  <c r="H10"/>
  <c r="I10"/>
  <c r="J10"/>
  <c r="K10"/>
  <c r="M10"/>
  <c r="M13"/>
  <c r="M15" s="1"/>
  <c r="L13"/>
  <c r="L15" s="1"/>
  <c r="B13"/>
  <c r="B10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<sst xmlns="http://schemas.openxmlformats.org/spreadsheetml/2006/main" count="21" uniqueCount="21">
  <si>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</si>
  <si>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</si>
  <si>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</si>
  <si>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</si>
  <si>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</si>
  <si>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</si>
  <si>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</si>
  <si>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</si>
  <si>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</si>
  <si>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</si>
  <si>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</si>
  <si>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</si>
  <si>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</si>
  <si>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</si>
  <si>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</si>
  <si>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</si>
  <si>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Date : 15/02/2023</t>
  </si>
  <si>
    <t xml:space="preserve">(b) Recettes collectées provisoires à fin janvier 2023 </t>
  </si>
  <si>
    <t>NATURE DE D&amp;T</t>
  </si>
  <si>
    <t>Recettes sur export</t>
  </si>
  <si>
    <t>2023(b)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</si>
</sst>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  <xf numFmtId="43" fontId="21" fillId="6" borderId="0" xfId="1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/2023/mensuelle_2023/recap_mensuel_janvier_2023_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janv"/>
      <sheetName val="situation_janv"/>
      <sheetName val="Rec_DN"/>
      <sheetName val="REC_22"/>
      <sheetName val="LFI_23"/>
      <sheetName val="Petrole_23"/>
    </sheetNames>
    <sheetDataSet>
      <sheetData sheetId="0">
        <row r="7">
          <cell r="C7">
            <v>55.676891173999998</v>
          </cell>
        </row>
        <row r="8">
          <cell r="C8">
            <v>117.043203386</v>
          </cell>
        </row>
        <row r="9">
          <cell r="C9">
            <v>0.17108080000000001</v>
          </cell>
        </row>
        <row r="12">
          <cell r="C12">
            <v>23.530901531000001</v>
          </cell>
        </row>
        <row r="13">
          <cell r="C13">
            <v>66.583816424000005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G19" sqref="G19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20" width="9.66406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0" ht="17.399999999999999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20" ht="16.8">
      <c r="A4" s="18" t="s">
        <v>16</v>
      </c>
    </row>
    <row r="5" spans="1:20" ht="15" thickBot="1">
      <c r="L5" s="20" t="s">
        <v>4</v>
      </c>
    </row>
    <row r="6" spans="1:20" ht="23.25" customHeight="1" thickBot="1">
      <c r="A6" s="6" t="s">
        <v>18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 t="s">
        <v>20</v>
      </c>
    </row>
    <row r="7" spans="1:20" ht="15" customHeight="1" thickBot="1">
      <c r="A7" s="8" t="s">
        <v>5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f>[2]Rec_dti!$C7</f>
        <v>55.676891173999998</v>
      </c>
    </row>
    <row r="8" spans="1:20" ht="15" customHeight="1" thickBot="1">
      <c r="A8" s="9" t="s">
        <v>6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f>[2]Rec_dti!$C8</f>
        <v>117.043203386</v>
      </c>
    </row>
    <row r="9" spans="1:20" ht="15" customHeight="1" thickBot="1">
      <c r="A9" s="9" t="s">
        <v>10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v>1.3354451300000001</v>
      </c>
      <c r="T9" s="1">
        <f>[2]Rec_dti!$C9</f>
        <v>0.17108080000000001</v>
      </c>
    </row>
    <row r="10" spans="1:20" ht="15" customHeight="1" thickBot="1">
      <c r="A10" s="30" t="s">
        <v>12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:T10" si="2">SUM(S7:S9)</f>
        <v>2380.3302221970002</v>
      </c>
      <c r="T10" s="11">
        <f t="shared" si="2"/>
        <v>172.89117536000001</v>
      </c>
    </row>
    <row r="11" spans="1:20" ht="15" customHeight="1" thickBot="1">
      <c r="A11" s="9" t="s">
        <v>7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v>274.28746512099997</v>
      </c>
      <c r="T11" s="1">
        <f>[2]Rec_dti!$C12</f>
        <v>23.530901531000001</v>
      </c>
    </row>
    <row r="12" spans="1:20" ht="15" customHeight="1" thickBot="1">
      <c r="A12" s="9" t="s">
        <v>8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v>811.02709028099991</v>
      </c>
      <c r="T12" s="1">
        <f>[2]Rec_dti!$C13</f>
        <v>66.583816424000005</v>
      </c>
    </row>
    <row r="13" spans="1:20" ht="15" customHeight="1" thickBot="1">
      <c r="A13" s="30" t="s">
        <v>13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:T13" si="5">SUM(S11:S12)</f>
        <v>1085.3145554019998</v>
      </c>
      <c r="T13" s="11">
        <f t="shared" si="5"/>
        <v>90.114717955000003</v>
      </c>
    </row>
    <row r="14" spans="1:20" ht="15" customHeight="1" thickBot="1">
      <c r="A14" s="30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0.28213007200000001</v>
      </c>
    </row>
    <row r="15" spans="1:20" ht="18.75" customHeight="1" thickBot="1">
      <c r="A15" s="24" t="s">
        <v>0</v>
      </c>
      <c r="B15" s="25">
        <f>B13+B10</f>
        <v>491.27018393358003</v>
      </c>
      <c r="C15" s="25">
        <f>C13+C10</f>
        <v>628.874316875575</v>
      </c>
      <c r="D15" s="25">
        <f>D13+D10</f>
        <v>774.45336362052001</v>
      </c>
      <c r="E15" s="26">
        <f>E13+E10</f>
        <v>1007.8000000000001</v>
      </c>
      <c r="F15" s="26">
        <f t="shared" ref="F15:K15" si="6">F13+F10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L13+L10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" si="8">S13+S10</f>
        <v>3465.644777599</v>
      </c>
      <c r="T15" s="26">
        <f>T13+T10+T14</f>
        <v>263.28802338699995</v>
      </c>
    </row>
    <row r="16" spans="1:20" ht="15" customHeight="1" thickBot="1">
      <c r="A16" s="4" t="s">
        <v>2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1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15">
        <f>T15+271.55614712555</f>
        <v>534.84417051254991</v>
      </c>
    </row>
    <row r="18" spans="1:20" ht="28.8" thickBot="1">
      <c r="A18" s="28" t="s">
        <v>14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0.49227053018954425</v>
      </c>
    </row>
    <row r="19" spans="1:20">
      <c r="A19" s="12" t="s">
        <v>9</v>
      </c>
      <c r="Q19" s="33"/>
      <c r="R19" s="33"/>
      <c r="S19" s="33"/>
      <c r="T19" s="33"/>
    </row>
    <row r="20" spans="1:20">
      <c r="A20" s="22" t="s">
        <v>11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>
      <c r="A21" s="22" t="s">
        <v>17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>
      <c r="A22" s="23"/>
      <c r="M22" s="27"/>
      <c r="N22" s="27"/>
      <c r="O22" s="32"/>
      <c r="P22" s="35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2023-02-16T11:37:10Z</dcterms:modified>
</cp:coreProperties>
</file>