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2" sheetId="1" r:id="rId1"/>
  </sheets>
  <calcPr calcId="124519"/>
</workbook>
</file>

<file path=xl/calcChain.xml><?xml version="1.0" encoding="utf-8"?>
<calcChain xmlns="http://schemas.openxmlformats.org/spreadsheetml/2006/main">
  <c r="D273" i="1"/>
  <c r="E271" s="1"/>
  <c r="B273"/>
  <c r="C269" s="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E272" l="1"/>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3" l="1"/>
  <c r="C273"/>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<sst xmlns="http://schemas.openxmlformats.org/spreadsheetml/2006/main" count="321" uniqueCount="103">
  <si>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</si>
  <si>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</si>
  <si>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</si>
  <si>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</si>
  <si>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</si>
  <si>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</si>
  <si>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</si>
  <si>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</si>
  <si>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</si>
  <si>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</si>
  <si>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</si>
  <si>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</si>
  <si>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</si>
  <si>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</si>
  <si>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</si>
  <si>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</si>
  <si>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</si>
  <si>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</si>
  <si>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</si>
  <si>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</si>
  <si>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</si>
  <si>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</si>
  <si>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</si>
  <si>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</si>
  <si>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</si>
  <si>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</si>
  <si>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</si>
  <si>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</si>
  <si>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</si>
  <si>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</si>
  <si>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</si>
  <si>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</si>
  <si>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</si>
  <si>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</si>
  <si>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</si>
  <si>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</si>
  <si>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</si>
  <si>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</si>
  <si>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</si>
  <si>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</si>
  <si>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</si>
  <si>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</si>
  <si>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</si>
  <si>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</si>
  <si>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</si>
  <si>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</si>
  <si>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</si>
  <si>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</si>
  <si>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</si>
  <si>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</si>
  <si>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</si>
  <si>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</si>
  <si>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</si>
  <si>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</si>
  <si>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</si>
  <si>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</si>
  <si>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</si>
  <si>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</si>
  <si>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</si>
  <si>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</si>
  <si>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</si>
  <si>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</si>
  <si>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</si>
  <si>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</si>
  <si>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</si>
  <si>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</si>
  <si>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</si>
  <si>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</si>
  <si>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</si>
  <si>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</si>
  <si>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</si>
  <si>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</si>
  <si>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</si>
  <si>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</si>
  <si>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</si>
  <si>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</si>
  <si>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</si>
  <si>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</si>
  <si>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</si>
  <si>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</si>
  <si>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</si>
  <si>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</si>
  <si>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</si>
  <si>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</si>
  <si>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</si>
  <si>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</si>
  <si>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</si>
  <si>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</si>
  <si>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</si>
  <si>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</si>
  <si>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</si>
  <si>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</si>
  <si>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</si>
  <si>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</si>
  <si>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</si>
  <si>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</si>
  <si>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</si>
  <si>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</si>
  <si>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</si>
  <si>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</si>
  <si>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PARTIE 3 : EXONERATION DE DROITS ET TAXES A L'IMPORTATION ET A L'EXPORTATION A FIN JANVIER 2023 (en milliard d'Ariary)</t>
  </si>
  <si>
    <t>EXONERATION A L'EXPORT</t>
  </si>
  <si>
    <t>Montant Import/Export exonéré</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</si>
</sst>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166" fontId="19" fillId="0" borderId="0" xfId="0" applyNumberFormat="1"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5"/>
  <sheetViews>
    <sheetView showGridLines="0" tabSelected="1" topLeftCell="A251" workbookViewId="0">
      <selection activeCell="B216" sqref="B216:K217"/>
    </sheetView>
  </sheetViews>
  <sheetFormatPr baseColWidth="10" defaultRowHeight="14.4"/>
  <cols>
    <col min="1" max="1" width="51" customWidth="1"/>
    <col min="2" max="2" width="11.77734375" style="1" bestFit="1" customWidth="1"/>
    <col min="3" max="3" width="11.21875" style="1" bestFit="1" customWidth="1"/>
    <col min="4" max="4" width="10.6640625" style="1" bestFit="1" customWidth="1"/>
    <col min="5" max="6" width="9.5546875" style="1" bestFit="1" customWidth="1"/>
    <col min="7" max="7" width="10.109375" style="1" bestFit="1" customWidth="1"/>
    <col min="8" max="8" width="10.44140625" style="1" bestFit="1" customWidth="1"/>
    <col min="9" max="9" width="9.77734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76" t="s">
        <v>52</v>
      </c>
      <c r="B1" s="76"/>
      <c r="C1" s="76"/>
      <c r="D1" s="76"/>
      <c r="E1" s="76"/>
      <c r="F1" s="76"/>
      <c r="G1" s="76"/>
      <c r="H1" s="76"/>
      <c r="I1" s="76"/>
      <c r="J1" s="76"/>
      <c r="K1" s="76"/>
      <c r="L1" s="9"/>
    </row>
    <row r="2" spans="1:12" ht="15.6">
      <c r="A2" s="4" t="s">
        <v>29</v>
      </c>
    </row>
    <row r="9" spans="1:12" ht="15.75" customHeight="1" thickBot="1"/>
    <row r="10" spans="1:12" ht="15.75" customHeight="1" thickBot="1">
      <c r="A10" s="5" t="s">
        <v>30</v>
      </c>
      <c r="B10" s="77" t="s">
        <v>31</v>
      </c>
      <c r="C10" s="78"/>
      <c r="D10" s="78"/>
      <c r="E10" s="78"/>
      <c r="F10" s="78"/>
      <c r="G10" s="78"/>
      <c r="H10" s="78"/>
      <c r="I10" s="78"/>
      <c r="J10" s="78"/>
      <c r="K10" s="79"/>
      <c r="L10" s="10"/>
    </row>
    <row r="11" spans="1:12" ht="15.75" customHeight="1" thickBot="1">
      <c r="A11" s="6" t="s">
        <v>9</v>
      </c>
      <c r="B11" s="70" t="s">
        <v>32</v>
      </c>
      <c r="C11" s="71"/>
      <c r="D11" s="71"/>
      <c r="E11" s="71"/>
      <c r="F11" s="71"/>
      <c r="G11" s="71"/>
      <c r="H11" s="71"/>
      <c r="I11" s="71"/>
      <c r="J11" s="71"/>
      <c r="K11" s="72"/>
      <c r="L11" s="11"/>
    </row>
    <row r="12" spans="1:12" ht="15.75" customHeight="1" thickBot="1">
      <c r="A12" s="6" t="s">
        <v>10</v>
      </c>
      <c r="B12" s="70" t="s">
        <v>33</v>
      </c>
      <c r="C12" s="71"/>
      <c r="D12" s="71"/>
      <c r="E12" s="71"/>
      <c r="F12" s="71"/>
      <c r="G12" s="71"/>
      <c r="H12" s="71"/>
      <c r="I12" s="71"/>
      <c r="J12" s="71"/>
      <c r="K12" s="72"/>
      <c r="L12" s="11"/>
    </row>
    <row r="13" spans="1:12" ht="15.75" customHeight="1" thickBot="1">
      <c r="A13" s="6" t="s">
        <v>34</v>
      </c>
      <c r="B13" s="70" t="s">
        <v>35</v>
      </c>
      <c r="C13" s="71"/>
      <c r="D13" s="71"/>
      <c r="E13" s="71"/>
      <c r="F13" s="71"/>
      <c r="G13" s="71"/>
      <c r="H13" s="71"/>
      <c r="I13" s="71"/>
      <c r="J13" s="71"/>
      <c r="K13" s="72"/>
      <c r="L13" s="11"/>
    </row>
    <row r="14" spans="1:12" ht="15.75" customHeight="1" thickBot="1">
      <c r="A14" s="6" t="s">
        <v>36</v>
      </c>
      <c r="B14" s="70" t="s">
        <v>37</v>
      </c>
      <c r="C14" s="71"/>
      <c r="D14" s="71"/>
      <c r="E14" s="71"/>
      <c r="F14" s="71"/>
      <c r="G14" s="71"/>
      <c r="H14" s="71"/>
      <c r="I14" s="71"/>
      <c r="J14" s="71"/>
      <c r="K14" s="72"/>
      <c r="L14" s="11"/>
    </row>
    <row r="15" spans="1:12" ht="15.75" customHeight="1" thickBot="1">
      <c r="A15" s="6" t="s">
        <v>15</v>
      </c>
      <c r="B15" s="70" t="s">
        <v>38</v>
      </c>
      <c r="C15" s="71"/>
      <c r="D15" s="71"/>
      <c r="E15" s="71"/>
      <c r="F15" s="71"/>
      <c r="G15" s="71"/>
      <c r="H15" s="71"/>
      <c r="I15" s="71"/>
      <c r="J15" s="71"/>
      <c r="K15" s="72"/>
      <c r="L15" s="11"/>
    </row>
    <row r="16" spans="1:12" ht="15.75" customHeight="1" thickBot="1">
      <c r="A16" s="6" t="s">
        <v>16</v>
      </c>
      <c r="B16" s="73" t="s">
        <v>51</v>
      </c>
      <c r="C16" s="71"/>
      <c r="D16" s="71"/>
      <c r="E16" s="71"/>
      <c r="F16" s="71"/>
      <c r="G16" s="71"/>
      <c r="H16" s="71"/>
      <c r="I16" s="71"/>
      <c r="J16" s="71"/>
      <c r="K16" s="72"/>
      <c r="L16" s="11"/>
    </row>
    <row r="20" spans="1:18" ht="15.6">
      <c r="A20" s="7" t="s">
        <v>39</v>
      </c>
    </row>
    <row r="22" spans="1:18" ht="15.6">
      <c r="A22" s="74" t="s">
        <v>99</v>
      </c>
      <c r="B22" s="74"/>
      <c r="C22" s="74"/>
      <c r="D22" s="74"/>
      <c r="E22" s="74"/>
      <c r="F22" s="74"/>
      <c r="G22" s="74"/>
      <c r="H22" s="74"/>
      <c r="I22" s="74"/>
      <c r="J22" s="74"/>
      <c r="K22" s="74"/>
      <c r="L22" s="8"/>
    </row>
    <row r="24" spans="1:18" s="3" customFormat="1" ht="14.4" customHeight="1">
      <c r="A24" s="14" t="s">
        <v>90</v>
      </c>
      <c r="B24" s="13"/>
      <c r="C24" s="13"/>
      <c r="D24" s="13"/>
      <c r="E24" s="13"/>
      <c r="F24" s="13"/>
      <c r="G24" s="13"/>
      <c r="H24" s="13"/>
      <c r="I24" s="13"/>
      <c r="J24" s="2"/>
      <c r="K24" s="2"/>
      <c r="L24" s="2"/>
      <c r="M24" s="2"/>
      <c r="N24" s="2"/>
      <c r="O24" s="21"/>
      <c r="P24" s="21"/>
      <c r="Q24" s="2"/>
      <c r="R24" s="2"/>
    </row>
    <row r="25" spans="1:18">
      <c r="B25"/>
    </row>
    <row r="26" spans="1:18">
      <c r="A26" s="29" t="s">
        <v>7</v>
      </c>
      <c r="B26" s="30" t="s">
        <v>25</v>
      </c>
      <c r="C26" s="30" t="s">
        <v>53</v>
      </c>
      <c r="D26" s="30" t="s">
        <v>55</v>
      </c>
      <c r="E26" s="30" t="s">
        <v>56</v>
      </c>
      <c r="F26" s="30" t="s">
        <v>57</v>
      </c>
      <c r="G26" s="30" t="s">
        <v>58</v>
      </c>
      <c r="H26" s="30" t="s">
        <v>59</v>
      </c>
      <c r="I26" s="30" t="s">
        <v>60</v>
      </c>
      <c r="J26" s="30" t="s">
        <v>61</v>
      </c>
      <c r="K26" s="30" t="s">
        <v>62</v>
      </c>
      <c r="L26" s="30" t="s">
        <v>63</v>
      </c>
      <c r="M26" s="30" t="s">
        <v>64</v>
      </c>
      <c r="N26" s="31" t="s">
        <v>54</v>
      </c>
      <c r="O26" s="22"/>
      <c r="P26" s="23"/>
      <c r="Q26"/>
      <c r="R26"/>
    </row>
    <row r="27" spans="1:18">
      <c r="A27" s="44" t="s">
        <v>40</v>
      </c>
      <c r="B27" s="45">
        <v>296.2121299340003</v>
      </c>
      <c r="C27" s="45"/>
      <c r="D27" s="45"/>
      <c r="E27" s="45"/>
      <c r="F27" s="45"/>
      <c r="G27" s="45"/>
      <c r="H27" s="45"/>
      <c r="I27" s="45"/>
      <c r="J27" s="45"/>
      <c r="K27" s="45"/>
      <c r="L27" s="45"/>
      <c r="M27" s="45"/>
      <c r="N27" s="46">
        <f>SUM(B27:M27)</f>
        <v>296.2121299340003</v>
      </c>
      <c r="O27" s="24"/>
      <c r="P27" s="25"/>
      <c r="Q27"/>
      <c r="R27"/>
    </row>
    <row r="28" spans="1:18">
      <c r="A28" s="44" t="s">
        <v>0</v>
      </c>
      <c r="B28" s="45">
        <v>41.037595327000012</v>
      </c>
      <c r="C28" s="45"/>
      <c r="D28" s="45"/>
      <c r="E28" s="45"/>
      <c r="F28" s="45"/>
      <c r="G28" s="45"/>
      <c r="H28" s="45"/>
      <c r="I28" s="45"/>
      <c r="J28" s="45"/>
      <c r="K28" s="45"/>
      <c r="L28" s="45"/>
      <c r="M28" s="45"/>
      <c r="N28" s="46">
        <f t="shared" ref="N28:N35" si="0">SUM(B28:M28)</f>
        <v>41.037595327000012</v>
      </c>
      <c r="O28" s="24"/>
      <c r="P28" s="25"/>
      <c r="Q28"/>
      <c r="R28"/>
    </row>
    <row r="29" spans="1:18">
      <c r="A29" s="44" t="s">
        <v>1</v>
      </c>
      <c r="B29" s="45">
        <v>9.5394413679999968</v>
      </c>
      <c r="C29" s="45"/>
      <c r="D29" s="45"/>
      <c r="E29" s="45"/>
      <c r="F29" s="45"/>
      <c r="G29" s="45"/>
      <c r="H29" s="45"/>
      <c r="I29" s="45"/>
      <c r="J29" s="45"/>
      <c r="K29" s="45"/>
      <c r="L29" s="45"/>
      <c r="M29" s="45"/>
      <c r="N29" s="46">
        <f t="shared" si="0"/>
        <v>9.5394413679999968</v>
      </c>
      <c r="O29" s="24"/>
      <c r="P29" s="25"/>
      <c r="Q29"/>
      <c r="R29"/>
    </row>
    <row r="30" spans="1:18">
      <c r="A30" s="44" t="s">
        <v>2</v>
      </c>
      <c r="B30" s="45">
        <v>497.2785308519999</v>
      </c>
      <c r="C30" s="45"/>
      <c r="D30" s="45"/>
      <c r="E30" s="45"/>
      <c r="F30" s="45"/>
      <c r="G30" s="45"/>
      <c r="H30" s="45"/>
      <c r="I30" s="45"/>
      <c r="J30" s="45"/>
      <c r="K30" s="45"/>
      <c r="L30" s="45"/>
      <c r="M30" s="45"/>
      <c r="N30" s="46">
        <f t="shared" si="0"/>
        <v>497.2785308519999</v>
      </c>
      <c r="O30" s="24"/>
      <c r="P30" s="25"/>
      <c r="Q30"/>
      <c r="R30"/>
    </row>
    <row r="31" spans="1:18">
      <c r="A31" s="44" t="s">
        <v>3</v>
      </c>
      <c r="B31" s="45">
        <v>22.386352252999984</v>
      </c>
      <c r="C31" s="45"/>
      <c r="D31" s="45"/>
      <c r="E31" s="45"/>
      <c r="F31" s="45"/>
      <c r="G31" s="45"/>
      <c r="H31" s="45"/>
      <c r="I31" s="45"/>
      <c r="J31" s="45"/>
      <c r="K31" s="45"/>
      <c r="L31" s="45"/>
      <c r="M31" s="45"/>
      <c r="N31" s="46">
        <f t="shared" si="0"/>
        <v>22.386352252999984</v>
      </c>
      <c r="O31" s="24"/>
      <c r="P31" s="25"/>
      <c r="Q31"/>
      <c r="R31"/>
    </row>
    <row r="32" spans="1:18">
      <c r="A32" s="44" t="s">
        <v>4</v>
      </c>
      <c r="B32" s="45">
        <v>77.243844500000037</v>
      </c>
      <c r="C32" s="45"/>
      <c r="D32" s="45"/>
      <c r="E32" s="45"/>
      <c r="F32" s="45"/>
      <c r="G32" s="45"/>
      <c r="H32" s="45"/>
      <c r="I32" s="45"/>
      <c r="J32" s="45"/>
      <c r="K32" s="45"/>
      <c r="L32" s="45"/>
      <c r="M32" s="45"/>
      <c r="N32" s="46">
        <f t="shared" si="0"/>
        <v>77.243844500000037</v>
      </c>
      <c r="O32" s="24"/>
      <c r="P32" s="25"/>
      <c r="Q32"/>
      <c r="R32"/>
    </row>
    <row r="33" spans="1:20">
      <c r="A33" s="44" t="s">
        <v>5</v>
      </c>
      <c r="B33" s="45">
        <v>169.01711123299987</v>
      </c>
      <c r="C33" s="45"/>
      <c r="D33" s="45"/>
      <c r="E33" s="45"/>
      <c r="F33" s="45"/>
      <c r="G33" s="45"/>
      <c r="H33" s="45"/>
      <c r="I33" s="45"/>
      <c r="J33" s="45"/>
      <c r="K33" s="45"/>
      <c r="L33" s="45"/>
      <c r="M33" s="45"/>
      <c r="N33" s="46">
        <f t="shared" si="0"/>
        <v>169.01711123299987</v>
      </c>
      <c r="O33" s="24"/>
      <c r="P33" s="25"/>
      <c r="Q33"/>
      <c r="R33"/>
    </row>
    <row r="34" spans="1:20">
      <c r="A34" s="44" t="s">
        <v>6</v>
      </c>
      <c r="B34" s="45">
        <v>82.007550018999936</v>
      </c>
      <c r="C34" s="45"/>
      <c r="D34" s="45"/>
      <c r="E34" s="45"/>
      <c r="F34" s="45"/>
      <c r="G34" s="45"/>
      <c r="H34" s="45"/>
      <c r="I34" s="45"/>
      <c r="J34" s="45"/>
      <c r="K34" s="45"/>
      <c r="L34" s="45"/>
      <c r="M34" s="45"/>
      <c r="N34" s="46">
        <f t="shared" si="0"/>
        <v>82.007550018999936</v>
      </c>
      <c r="O34" s="24"/>
      <c r="P34" s="25"/>
      <c r="Q34"/>
      <c r="R34"/>
    </row>
    <row r="35" spans="1:20">
      <c r="A35" s="47" t="s">
        <v>23</v>
      </c>
      <c r="B35" s="48">
        <f t="shared" ref="B35:C35" si="1">SUM(B27:B34)</f>
        <v>1194.7225554859999</v>
      </c>
      <c r="C35" s="48">
        <f t="shared" si="1"/>
        <v>0</v>
      </c>
      <c r="D35" s="48">
        <f t="shared" ref="D35:E35" si="2">SUM(D27:D34)</f>
        <v>0</v>
      </c>
      <c r="E35" s="48">
        <f t="shared" si="2"/>
        <v>0</v>
      </c>
      <c r="F35" s="48">
        <f t="shared" ref="F35:G35" si="3">SUM(F27:F34)</f>
        <v>0</v>
      </c>
      <c r="G35" s="48">
        <f t="shared" si="3"/>
        <v>0</v>
      </c>
      <c r="H35" s="48">
        <f t="shared" ref="H35:I35" si="4">SUM(H27:H34)</f>
        <v>0</v>
      </c>
      <c r="I35" s="48">
        <f t="shared" si="4"/>
        <v>0</v>
      </c>
      <c r="J35" s="48">
        <f t="shared" ref="J35:K35" si="5">SUM(J27:J34)</f>
        <v>0</v>
      </c>
      <c r="K35" s="48">
        <f t="shared" si="5"/>
        <v>0</v>
      </c>
      <c r="L35" s="48">
        <f t="shared" ref="L35:M35" si="6">SUM(L27:L34)</f>
        <v>0</v>
      </c>
      <c r="M35" s="48">
        <f t="shared" si="6"/>
        <v>0</v>
      </c>
      <c r="N35" s="48">
        <f t="shared" si="0"/>
        <v>1194.7225554859999</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41</v>
      </c>
      <c r="B37" s="53">
        <v>268.29999534173692</v>
      </c>
      <c r="C37" s="53"/>
      <c r="D37" s="53"/>
      <c r="E37" s="53"/>
      <c r="F37" s="53"/>
      <c r="G37" s="53"/>
      <c r="H37" s="53"/>
      <c r="I37" s="53"/>
      <c r="J37" s="53"/>
      <c r="K37" s="53"/>
      <c r="L37" s="53"/>
      <c r="M37" s="53"/>
      <c r="N37" s="54">
        <f>SUM(B37:M37)</f>
        <v>268.29999534173692</v>
      </c>
      <c r="O37" s="24"/>
      <c r="P37" s="25"/>
      <c r="Q37"/>
      <c r="R37"/>
    </row>
    <row r="38" spans="1:20" s="3" customFormat="1" ht="14.4" customHeight="1">
      <c r="A38" s="55" t="s">
        <v>91</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25</v>
      </c>
      <c r="C40" s="60" t="s">
        <v>53</v>
      </c>
      <c r="D40" s="60" t="s">
        <v>55</v>
      </c>
      <c r="E40" s="60" t="s">
        <v>56</v>
      </c>
      <c r="F40" s="60" t="s">
        <v>57</v>
      </c>
      <c r="G40" s="60" t="s">
        <v>58</v>
      </c>
      <c r="H40" s="60" t="s">
        <v>59</v>
      </c>
      <c r="I40" s="60" t="s">
        <v>60</v>
      </c>
      <c r="J40" s="60" t="s">
        <v>61</v>
      </c>
      <c r="K40" s="60" t="s">
        <v>62</v>
      </c>
      <c r="L40" s="60" t="s">
        <v>63</v>
      </c>
      <c r="M40" s="60" t="s">
        <v>64</v>
      </c>
      <c r="N40" s="60" t="str">
        <f>N26</f>
        <v>Somme</v>
      </c>
      <c r="O40" s="22"/>
      <c r="P40" s="27"/>
      <c r="Q40"/>
      <c r="R40"/>
    </row>
    <row r="41" spans="1:20">
      <c r="A41" s="44" t="s">
        <v>40</v>
      </c>
      <c r="B41" s="45">
        <v>8.7126275499999952</v>
      </c>
      <c r="C41" s="45"/>
      <c r="D41" s="45"/>
      <c r="E41" s="45"/>
      <c r="F41" s="45"/>
      <c r="G41" s="45"/>
      <c r="H41" s="45"/>
      <c r="I41" s="45"/>
      <c r="J41" s="45"/>
      <c r="K41" s="45"/>
      <c r="L41" s="45"/>
      <c r="M41" s="45"/>
      <c r="N41" s="46">
        <f t="shared" ref="N41:N49" si="7">SUM(B41:M41)</f>
        <v>8.7126275499999952</v>
      </c>
      <c r="O41" s="24"/>
      <c r="P41" s="25"/>
      <c r="Q41"/>
      <c r="R41"/>
    </row>
    <row r="42" spans="1:20">
      <c r="A42" s="44" t="s">
        <v>0</v>
      </c>
      <c r="B42" s="45">
        <v>0.86716218999999994</v>
      </c>
      <c r="C42" s="45"/>
      <c r="D42" s="45"/>
      <c r="E42" s="45"/>
      <c r="F42" s="45"/>
      <c r="G42" s="45"/>
      <c r="H42" s="45"/>
      <c r="I42" s="45"/>
      <c r="J42" s="45"/>
      <c r="K42" s="45"/>
      <c r="L42" s="45"/>
      <c r="M42" s="45"/>
      <c r="N42" s="46">
        <f t="shared" si="7"/>
        <v>0.86716218999999994</v>
      </c>
      <c r="O42" s="24"/>
      <c r="P42" s="25"/>
      <c r="Q42"/>
      <c r="R42"/>
    </row>
    <row r="43" spans="1:20">
      <c r="A43" s="44" t="s">
        <v>1</v>
      </c>
      <c r="B43" s="45">
        <v>9.7542260000000006E-2</v>
      </c>
      <c r="C43" s="45"/>
      <c r="D43" s="45"/>
      <c r="E43" s="45"/>
      <c r="F43" s="45"/>
      <c r="G43" s="45"/>
      <c r="H43" s="45"/>
      <c r="I43" s="45"/>
      <c r="J43" s="45"/>
      <c r="K43" s="45"/>
      <c r="L43" s="45"/>
      <c r="M43" s="45"/>
      <c r="N43" s="46">
        <f t="shared" si="7"/>
        <v>9.7542260000000006E-2</v>
      </c>
      <c r="O43" s="24"/>
      <c r="P43" s="25"/>
      <c r="Q43"/>
      <c r="R43"/>
    </row>
    <row r="44" spans="1:20">
      <c r="A44" s="44" t="s">
        <v>2</v>
      </c>
      <c r="B44" s="45">
        <v>3.8480000000000016</v>
      </c>
      <c r="C44" s="45"/>
      <c r="D44" s="45"/>
      <c r="E44" s="45"/>
      <c r="F44" s="45"/>
      <c r="G44" s="45"/>
      <c r="H44" s="45"/>
      <c r="I44" s="45"/>
      <c r="J44" s="45"/>
      <c r="K44" s="45"/>
      <c r="L44" s="45"/>
      <c r="M44" s="45"/>
      <c r="N44" s="46">
        <f t="shared" si="7"/>
        <v>3.8480000000000016</v>
      </c>
      <c r="O44" s="24"/>
      <c r="P44" s="25"/>
      <c r="Q44"/>
      <c r="R44"/>
    </row>
    <row r="45" spans="1:20">
      <c r="A45" s="44" t="s">
        <v>3</v>
      </c>
      <c r="B45" s="45">
        <v>2.9971243600000008</v>
      </c>
      <c r="C45" s="45"/>
      <c r="D45" s="45"/>
      <c r="E45" s="45"/>
      <c r="F45" s="45"/>
      <c r="G45" s="45"/>
      <c r="H45" s="45"/>
      <c r="I45" s="45"/>
      <c r="J45" s="45"/>
      <c r="K45" s="45"/>
      <c r="L45" s="45"/>
      <c r="M45" s="45"/>
      <c r="N45" s="46">
        <f t="shared" si="7"/>
        <v>2.9971243600000008</v>
      </c>
      <c r="O45" s="24"/>
      <c r="P45" s="25"/>
      <c r="Q45"/>
      <c r="R45"/>
    </row>
    <row r="46" spans="1:20">
      <c r="A46" s="44" t="s">
        <v>4</v>
      </c>
      <c r="B46" s="45">
        <v>37.112286930000018</v>
      </c>
      <c r="C46" s="45"/>
      <c r="D46" s="45"/>
      <c r="E46" s="45"/>
      <c r="F46" s="45"/>
      <c r="G46" s="45"/>
      <c r="H46" s="45"/>
      <c r="I46" s="45"/>
      <c r="J46" s="45"/>
      <c r="K46" s="45"/>
      <c r="L46" s="45"/>
      <c r="M46" s="45"/>
      <c r="N46" s="46">
        <f t="shared" si="7"/>
        <v>37.112286930000018</v>
      </c>
      <c r="O46" s="24"/>
      <c r="P46" s="25"/>
      <c r="Q46"/>
      <c r="R46"/>
    </row>
    <row r="47" spans="1:20">
      <c r="A47" s="44" t="s">
        <v>5</v>
      </c>
      <c r="B47" s="45">
        <v>3.1329723600000001</v>
      </c>
      <c r="C47" s="45"/>
      <c r="D47" s="45"/>
      <c r="E47" s="45"/>
      <c r="F47" s="45"/>
      <c r="G47" s="45"/>
      <c r="H47" s="45"/>
      <c r="I47" s="45"/>
      <c r="J47" s="45"/>
      <c r="K47" s="45"/>
      <c r="L47" s="45"/>
      <c r="M47" s="45"/>
      <c r="N47" s="46">
        <f t="shared" si="7"/>
        <v>3.1329723600000001</v>
      </c>
      <c r="O47" s="24"/>
      <c r="P47" s="25"/>
      <c r="Q47"/>
      <c r="R47"/>
    </row>
    <row r="48" spans="1:20">
      <c r="A48" s="44" t="s">
        <v>6</v>
      </c>
      <c r="B48" s="45">
        <v>13.108738169999974</v>
      </c>
      <c r="C48" s="45"/>
      <c r="D48" s="45"/>
      <c r="E48" s="45"/>
      <c r="F48" s="45"/>
      <c r="G48" s="45"/>
      <c r="H48" s="45"/>
      <c r="I48" s="45"/>
      <c r="J48" s="45"/>
      <c r="K48" s="45"/>
      <c r="L48" s="45"/>
      <c r="M48" s="45"/>
      <c r="N48" s="46">
        <f t="shared" si="7"/>
        <v>13.108738169999974</v>
      </c>
      <c r="O48" s="24"/>
      <c r="P48" s="25"/>
      <c r="Q48"/>
      <c r="R48"/>
    </row>
    <row r="49" spans="1:20">
      <c r="A49" s="47" t="s">
        <v>23</v>
      </c>
      <c r="B49" s="48">
        <f t="shared" ref="B49:C49" si="8">SUM(B41:B48)</f>
        <v>69.876453819999995</v>
      </c>
      <c r="C49" s="48">
        <f t="shared" si="8"/>
        <v>0</v>
      </c>
      <c r="D49" s="48">
        <f t="shared" ref="D49:E49" si="9">SUM(D41:D48)</f>
        <v>0</v>
      </c>
      <c r="E49" s="48">
        <f t="shared" si="9"/>
        <v>0</v>
      </c>
      <c r="F49" s="48">
        <f t="shared" ref="F49:G49" si="10">SUM(F41:F48)</f>
        <v>0</v>
      </c>
      <c r="G49" s="48">
        <f t="shared" si="10"/>
        <v>0</v>
      </c>
      <c r="H49" s="48">
        <f t="shared" ref="H49:I49" si="11">SUM(H41:H48)</f>
        <v>0</v>
      </c>
      <c r="I49" s="48">
        <f t="shared" si="11"/>
        <v>0</v>
      </c>
      <c r="J49" s="48">
        <f t="shared" ref="J49:K49" si="12">SUM(J41:J48)</f>
        <v>0</v>
      </c>
      <c r="K49" s="48">
        <f t="shared" si="12"/>
        <v>0</v>
      </c>
      <c r="L49" s="48">
        <f t="shared" ref="L49:M49" si="13">SUM(L41:L48)</f>
        <v>0</v>
      </c>
      <c r="M49" s="48">
        <f t="shared" si="13"/>
        <v>0</v>
      </c>
      <c r="N49" s="48">
        <f t="shared" si="7"/>
        <v>69.876453819999995</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92</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25</v>
      </c>
      <c r="C54" s="60" t="s">
        <v>53</v>
      </c>
      <c r="D54" s="60" t="s">
        <v>55</v>
      </c>
      <c r="E54" s="60" t="s">
        <v>56</v>
      </c>
      <c r="F54" s="60" t="s">
        <v>57</v>
      </c>
      <c r="G54" s="60" t="s">
        <v>58</v>
      </c>
      <c r="H54" s="60" t="s">
        <v>59</v>
      </c>
      <c r="I54" s="60" t="s">
        <v>60</v>
      </c>
      <c r="J54" s="60" t="s">
        <v>61</v>
      </c>
      <c r="K54" s="60" t="s">
        <v>62</v>
      </c>
      <c r="L54" s="60" t="s">
        <v>63</v>
      </c>
      <c r="M54" s="60" t="s">
        <v>64</v>
      </c>
      <c r="N54" s="62" t="str">
        <f>N26</f>
        <v>Somme</v>
      </c>
      <c r="O54" s="23"/>
      <c r="P54" s="27"/>
      <c r="Q54"/>
      <c r="R54"/>
    </row>
    <row r="55" spans="1:20">
      <c r="A55" s="44" t="s">
        <v>9</v>
      </c>
      <c r="B55" s="45">
        <v>114.69561102100002</v>
      </c>
      <c r="C55" s="45"/>
      <c r="D55" s="45"/>
      <c r="E55" s="45"/>
      <c r="F55" s="45"/>
      <c r="G55" s="45"/>
      <c r="H55" s="45"/>
      <c r="I55" s="45"/>
      <c r="J55" s="45"/>
      <c r="K55" s="45"/>
      <c r="L55" s="45"/>
      <c r="M55" s="45"/>
      <c r="N55" s="46">
        <f t="shared" ref="N55:N64" si="14">SUM(B55:M55)</f>
        <v>114.69561102100002</v>
      </c>
      <c r="O55" s="24"/>
      <c r="P55" s="25"/>
      <c r="Q55"/>
      <c r="R55"/>
    </row>
    <row r="56" spans="1:20">
      <c r="A56" s="44" t="s">
        <v>10</v>
      </c>
      <c r="B56" s="45">
        <v>102.805545342</v>
      </c>
      <c r="C56" s="45"/>
      <c r="D56" s="45"/>
      <c r="E56" s="45"/>
      <c r="F56" s="45"/>
      <c r="G56" s="45"/>
      <c r="H56" s="45"/>
      <c r="I56" s="45"/>
      <c r="J56" s="45"/>
      <c r="K56" s="45"/>
      <c r="L56" s="45"/>
      <c r="M56" s="45"/>
      <c r="N56" s="46">
        <f t="shared" si="14"/>
        <v>102.805545342</v>
      </c>
      <c r="O56" s="24"/>
      <c r="P56" s="25"/>
      <c r="Q56"/>
      <c r="R56"/>
    </row>
    <row r="57" spans="1:20">
      <c r="A57" s="44" t="s">
        <v>11</v>
      </c>
      <c r="B57" s="45">
        <v>178.90773662599992</v>
      </c>
      <c r="C57" s="45"/>
      <c r="D57" s="45"/>
      <c r="E57" s="45"/>
      <c r="F57" s="45"/>
      <c r="G57" s="45"/>
      <c r="H57" s="45"/>
      <c r="I57" s="45"/>
      <c r="J57" s="45"/>
      <c r="K57" s="45"/>
      <c r="L57" s="45"/>
      <c r="M57" s="45"/>
      <c r="N57" s="46">
        <f t="shared" si="14"/>
        <v>178.90773662599992</v>
      </c>
      <c r="O57" s="24"/>
      <c r="P57" s="25"/>
      <c r="Q57"/>
      <c r="R57"/>
    </row>
    <row r="58" spans="1:20">
      <c r="A58" s="44" t="s">
        <v>12</v>
      </c>
      <c r="B58" s="45">
        <v>28.046128645000007</v>
      </c>
      <c r="C58" s="45"/>
      <c r="D58" s="45"/>
      <c r="E58" s="45"/>
      <c r="F58" s="45"/>
      <c r="G58" s="45"/>
      <c r="H58" s="45"/>
      <c r="I58" s="45"/>
      <c r="J58" s="45"/>
      <c r="K58" s="45"/>
      <c r="L58" s="45"/>
      <c r="M58" s="45"/>
      <c r="N58" s="46">
        <f t="shared" si="14"/>
        <v>28.046128645000007</v>
      </c>
      <c r="O58" s="24"/>
      <c r="P58" s="25"/>
      <c r="Q58"/>
      <c r="R58"/>
    </row>
    <row r="59" spans="1:20">
      <c r="A59" s="44" t="s">
        <v>13</v>
      </c>
      <c r="B59" s="45">
        <v>319.81658935900003</v>
      </c>
      <c r="C59" s="45"/>
      <c r="D59" s="45"/>
      <c r="E59" s="45"/>
      <c r="F59" s="45"/>
      <c r="G59" s="45"/>
      <c r="H59" s="45"/>
      <c r="I59" s="45"/>
      <c r="J59" s="45"/>
      <c r="K59" s="45"/>
      <c r="L59" s="45"/>
      <c r="M59" s="45"/>
      <c r="N59" s="46">
        <f t="shared" si="14"/>
        <v>319.81658935900003</v>
      </c>
      <c r="O59" s="24"/>
      <c r="P59" s="25"/>
      <c r="Q59"/>
      <c r="R59"/>
    </row>
    <row r="60" spans="1:20">
      <c r="A60" s="44" t="s">
        <v>14</v>
      </c>
      <c r="B60" s="45">
        <v>10.736792564</v>
      </c>
      <c r="C60" s="45"/>
      <c r="D60" s="45"/>
      <c r="E60" s="45"/>
      <c r="F60" s="45"/>
      <c r="G60" s="45"/>
      <c r="H60" s="45"/>
      <c r="I60" s="45"/>
      <c r="J60" s="45"/>
      <c r="K60" s="45"/>
      <c r="L60" s="45"/>
      <c r="M60" s="45"/>
      <c r="N60" s="46">
        <f t="shared" si="14"/>
        <v>10.736792564</v>
      </c>
      <c r="O60" s="24"/>
      <c r="P60" s="25"/>
      <c r="Q60"/>
      <c r="R60"/>
    </row>
    <row r="61" spans="1:20">
      <c r="A61" s="44" t="s">
        <v>15</v>
      </c>
      <c r="B61" s="45">
        <v>45.10489446099993</v>
      </c>
      <c r="C61" s="45"/>
      <c r="D61" s="45"/>
      <c r="E61" s="45"/>
      <c r="F61" s="45"/>
      <c r="G61" s="45"/>
      <c r="H61" s="45"/>
      <c r="I61" s="45"/>
      <c r="J61" s="45"/>
      <c r="K61" s="45"/>
      <c r="L61" s="45"/>
      <c r="M61" s="45"/>
      <c r="N61" s="46">
        <f t="shared" si="14"/>
        <v>45.10489446099993</v>
      </c>
      <c r="O61" s="24"/>
      <c r="P61" s="25"/>
      <c r="Q61"/>
      <c r="R61"/>
    </row>
    <row r="62" spans="1:20">
      <c r="A62" s="44" t="s">
        <v>16</v>
      </c>
      <c r="B62" s="45">
        <v>355.79534902100022</v>
      </c>
      <c r="C62" s="45"/>
      <c r="D62" s="45"/>
      <c r="E62" s="45"/>
      <c r="F62" s="45"/>
      <c r="G62" s="45"/>
      <c r="H62" s="45"/>
      <c r="I62" s="45"/>
      <c r="J62" s="45"/>
      <c r="K62" s="45"/>
      <c r="L62" s="45"/>
      <c r="M62" s="45"/>
      <c r="N62" s="46">
        <f t="shared" si="14"/>
        <v>355.79534902100022</v>
      </c>
      <c r="O62" s="24"/>
      <c r="P62" s="25"/>
      <c r="Q62"/>
      <c r="R62"/>
    </row>
    <row r="63" spans="1:20">
      <c r="A63" s="44" t="s">
        <v>6</v>
      </c>
      <c r="B63" s="45">
        <v>38.813908446999974</v>
      </c>
      <c r="C63" s="45"/>
      <c r="D63" s="45"/>
      <c r="E63" s="45"/>
      <c r="F63" s="45"/>
      <c r="G63" s="45"/>
      <c r="H63" s="45"/>
      <c r="I63" s="45"/>
      <c r="J63" s="45"/>
      <c r="K63" s="45"/>
      <c r="L63" s="45"/>
      <c r="M63" s="45"/>
      <c r="N63" s="46">
        <f t="shared" si="14"/>
        <v>38.813908446999974</v>
      </c>
      <c r="O63" s="24"/>
      <c r="P63" s="25"/>
      <c r="Q63"/>
      <c r="R63"/>
    </row>
    <row r="64" spans="1:20">
      <c r="A64" s="47" t="s">
        <v>23</v>
      </c>
      <c r="B64" s="48">
        <f t="shared" ref="B64:C64" si="15">SUM(B55:B63)</f>
        <v>1194.7225554860001</v>
      </c>
      <c r="C64" s="48">
        <f t="shared" si="15"/>
        <v>0</v>
      </c>
      <c r="D64" s="48">
        <f t="shared" ref="D64:E64" si="16">SUM(D55:D63)</f>
        <v>0</v>
      </c>
      <c r="E64" s="48">
        <f t="shared" si="16"/>
        <v>0</v>
      </c>
      <c r="F64" s="48">
        <f t="shared" ref="F64:G64" si="17">SUM(F55:F63)</f>
        <v>0</v>
      </c>
      <c r="G64" s="48">
        <f t="shared" si="17"/>
        <v>0</v>
      </c>
      <c r="H64" s="48">
        <f t="shared" ref="H64:I64" si="18">SUM(H55:H63)</f>
        <v>0</v>
      </c>
      <c r="I64" s="48">
        <f t="shared" si="18"/>
        <v>0</v>
      </c>
      <c r="J64" s="48">
        <f t="shared" ref="J64:K64" si="19">SUM(J55:J63)</f>
        <v>0</v>
      </c>
      <c r="K64" s="48">
        <f t="shared" si="19"/>
        <v>0</v>
      </c>
      <c r="L64" s="48">
        <f t="shared" ref="L64:M64" si="20">SUM(L55:L63)</f>
        <v>0</v>
      </c>
      <c r="M64" s="48">
        <f t="shared" si="20"/>
        <v>0</v>
      </c>
      <c r="N64" s="48">
        <f t="shared" si="14"/>
        <v>1194.7225554860001</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93</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25</v>
      </c>
      <c r="C69" s="60" t="s">
        <v>53</v>
      </c>
      <c r="D69" s="60" t="s">
        <v>55</v>
      </c>
      <c r="E69" s="60" t="s">
        <v>56</v>
      </c>
      <c r="F69" s="60" t="s">
        <v>57</v>
      </c>
      <c r="G69" s="60" t="s">
        <v>58</v>
      </c>
      <c r="H69" s="60" t="s">
        <v>59</v>
      </c>
      <c r="I69" s="60" t="s">
        <v>60</v>
      </c>
      <c r="J69" s="60" t="s">
        <v>61</v>
      </c>
      <c r="K69" s="60" t="s">
        <v>62</v>
      </c>
      <c r="L69" s="60" t="s">
        <v>63</v>
      </c>
      <c r="M69" s="60" t="s">
        <v>64</v>
      </c>
      <c r="N69" s="62" t="str">
        <f>N26</f>
        <v>Somme</v>
      </c>
      <c r="O69" s="23"/>
      <c r="P69" s="27"/>
      <c r="Q69"/>
      <c r="R69"/>
    </row>
    <row r="70" spans="1:20">
      <c r="A70" s="44" t="s">
        <v>9</v>
      </c>
      <c r="B70" s="45">
        <v>21.618971789999982</v>
      </c>
      <c r="C70" s="45"/>
      <c r="D70" s="45"/>
      <c r="E70" s="45"/>
      <c r="F70" s="45"/>
      <c r="G70" s="45"/>
      <c r="H70" s="45"/>
      <c r="I70" s="45"/>
      <c r="J70" s="45"/>
      <c r="K70" s="45"/>
      <c r="L70" s="45"/>
      <c r="M70" s="45"/>
      <c r="N70" s="46">
        <f t="shared" ref="N70:N79" si="21">SUM(B70:M70)</f>
        <v>21.618971789999982</v>
      </c>
      <c r="O70" s="24"/>
      <c r="P70" s="25"/>
      <c r="Q70"/>
      <c r="R70"/>
    </row>
    <row r="71" spans="1:20">
      <c r="A71" s="44" t="s">
        <v>10</v>
      </c>
      <c r="B71" s="45">
        <v>5.7732466700000007</v>
      </c>
      <c r="C71" s="45"/>
      <c r="D71" s="45"/>
      <c r="E71" s="45"/>
      <c r="F71" s="45"/>
      <c r="G71" s="45"/>
      <c r="H71" s="45"/>
      <c r="I71" s="45"/>
      <c r="J71" s="45"/>
      <c r="K71" s="45"/>
      <c r="L71" s="45"/>
      <c r="M71" s="45"/>
      <c r="N71" s="46">
        <f t="shared" si="21"/>
        <v>5.7732466700000007</v>
      </c>
      <c r="O71" s="24"/>
      <c r="P71" s="25"/>
      <c r="Q71"/>
      <c r="R71"/>
    </row>
    <row r="72" spans="1:20">
      <c r="A72" s="44" t="s">
        <v>11</v>
      </c>
      <c r="B72" s="45">
        <v>16.714982590000012</v>
      </c>
      <c r="C72" s="45"/>
      <c r="D72" s="45"/>
      <c r="E72" s="45"/>
      <c r="F72" s="45"/>
      <c r="G72" s="45"/>
      <c r="H72" s="45"/>
      <c r="I72" s="45"/>
      <c r="J72" s="45"/>
      <c r="K72" s="45"/>
      <c r="L72" s="45"/>
      <c r="M72" s="45"/>
      <c r="N72" s="46">
        <f t="shared" si="21"/>
        <v>16.714982590000012</v>
      </c>
      <c r="O72" s="24"/>
      <c r="P72" s="25"/>
      <c r="Q72"/>
      <c r="R72"/>
    </row>
    <row r="73" spans="1:20">
      <c r="A73" s="44" t="s">
        <v>12</v>
      </c>
      <c r="B73" s="45">
        <v>2.8362502299999979</v>
      </c>
      <c r="C73" s="45"/>
      <c r="D73" s="45"/>
      <c r="E73" s="45"/>
      <c r="F73" s="45"/>
      <c r="G73" s="45"/>
      <c r="H73" s="45"/>
      <c r="I73" s="45"/>
      <c r="J73" s="45"/>
      <c r="K73" s="45"/>
      <c r="L73" s="45"/>
      <c r="M73" s="45"/>
      <c r="N73" s="46">
        <f t="shared" si="21"/>
        <v>2.8362502299999979</v>
      </c>
      <c r="O73" s="24"/>
      <c r="P73" s="25"/>
      <c r="Q73"/>
      <c r="R73"/>
    </row>
    <row r="74" spans="1:20">
      <c r="A74" s="44" t="s">
        <v>13</v>
      </c>
      <c r="B74" s="45">
        <v>2.8435342900000009</v>
      </c>
      <c r="C74" s="45"/>
      <c r="D74" s="45"/>
      <c r="E74" s="45"/>
      <c r="F74" s="45"/>
      <c r="G74" s="45"/>
      <c r="H74" s="45"/>
      <c r="I74" s="45"/>
      <c r="J74" s="45"/>
      <c r="K74" s="45"/>
      <c r="L74" s="45"/>
      <c r="M74" s="45"/>
      <c r="N74" s="46">
        <f t="shared" si="21"/>
        <v>2.8435342900000009</v>
      </c>
      <c r="O74" s="24"/>
      <c r="P74" s="25"/>
      <c r="Q74"/>
      <c r="R74"/>
    </row>
    <row r="75" spans="1:20">
      <c r="A75" s="44" t="s">
        <v>14</v>
      </c>
      <c r="B75" s="45">
        <v>2.2347937899999994</v>
      </c>
      <c r="C75" s="45"/>
      <c r="D75" s="45"/>
      <c r="E75" s="45"/>
      <c r="F75" s="45"/>
      <c r="G75" s="45"/>
      <c r="H75" s="45"/>
      <c r="I75" s="45"/>
      <c r="J75" s="45"/>
      <c r="K75" s="45"/>
      <c r="L75" s="45"/>
      <c r="M75" s="45"/>
      <c r="N75" s="46">
        <f t="shared" si="21"/>
        <v>2.2347937899999994</v>
      </c>
      <c r="O75" s="24"/>
      <c r="P75" s="25"/>
      <c r="Q75"/>
      <c r="R75"/>
    </row>
    <row r="76" spans="1:20">
      <c r="A76" s="44" t="s">
        <v>15</v>
      </c>
      <c r="B76" s="45">
        <v>6.2454199100000061</v>
      </c>
      <c r="C76" s="45"/>
      <c r="D76" s="45"/>
      <c r="E76" s="45"/>
      <c r="F76" s="45"/>
      <c r="G76" s="45"/>
      <c r="H76" s="45"/>
      <c r="I76" s="45"/>
      <c r="J76" s="45"/>
      <c r="K76" s="45"/>
      <c r="L76" s="45"/>
      <c r="M76" s="45"/>
      <c r="N76" s="46">
        <f t="shared" si="21"/>
        <v>6.2454199100000061</v>
      </c>
      <c r="O76" s="24"/>
      <c r="P76" s="25"/>
      <c r="Q76"/>
      <c r="R76"/>
    </row>
    <row r="77" spans="1:20">
      <c r="A77" s="44" t="s">
        <v>16</v>
      </c>
      <c r="B77" s="45">
        <v>6.2220193599999947</v>
      </c>
      <c r="C77" s="45"/>
      <c r="D77" s="45"/>
      <c r="E77" s="45"/>
      <c r="F77" s="45"/>
      <c r="G77" s="45"/>
      <c r="H77" s="45"/>
      <c r="I77" s="45"/>
      <c r="J77" s="45"/>
      <c r="K77" s="45"/>
      <c r="L77" s="45"/>
      <c r="M77" s="45"/>
      <c r="N77" s="46">
        <f t="shared" si="21"/>
        <v>6.2220193599999947</v>
      </c>
      <c r="O77" s="24"/>
      <c r="P77" s="25"/>
      <c r="Q77"/>
      <c r="R77"/>
    </row>
    <row r="78" spans="1:20">
      <c r="A78" s="44" t="s">
        <v>6</v>
      </c>
      <c r="B78" s="45">
        <v>5.3872351900000019</v>
      </c>
      <c r="C78" s="45"/>
      <c r="D78" s="45"/>
      <c r="E78" s="45"/>
      <c r="F78" s="45"/>
      <c r="G78" s="45"/>
      <c r="H78" s="45"/>
      <c r="I78" s="45"/>
      <c r="J78" s="45"/>
      <c r="K78" s="45"/>
      <c r="L78" s="45"/>
      <c r="M78" s="45"/>
      <c r="N78" s="46">
        <f t="shared" si="21"/>
        <v>5.3872351900000019</v>
      </c>
      <c r="O78" s="24"/>
      <c r="P78" s="25"/>
      <c r="Q78"/>
      <c r="R78"/>
    </row>
    <row r="79" spans="1:20">
      <c r="A79" s="47" t="s">
        <v>23</v>
      </c>
      <c r="B79" s="48">
        <f t="shared" ref="B79:C79" si="22">SUM(B70:B78)</f>
        <v>69.876453819999981</v>
      </c>
      <c r="C79" s="48">
        <f t="shared" si="22"/>
        <v>0</v>
      </c>
      <c r="D79" s="48">
        <f t="shared" ref="D79:E79" si="23">SUM(D70:D78)</f>
        <v>0</v>
      </c>
      <c r="E79" s="48">
        <f t="shared" si="23"/>
        <v>0</v>
      </c>
      <c r="F79" s="48">
        <f t="shared" ref="F79:G79" si="24">SUM(F70:F78)</f>
        <v>0</v>
      </c>
      <c r="G79" s="48">
        <f t="shared" si="24"/>
        <v>0</v>
      </c>
      <c r="H79" s="48">
        <f t="shared" ref="H79:I79" si="25">SUM(H70:H78)</f>
        <v>0</v>
      </c>
      <c r="I79" s="48">
        <f t="shared" si="25"/>
        <v>0</v>
      </c>
      <c r="J79" s="48">
        <f t="shared" ref="J79:K79" si="26">SUM(J70:J78)</f>
        <v>0</v>
      </c>
      <c r="K79" s="48">
        <f t="shared" si="26"/>
        <v>0</v>
      </c>
      <c r="L79" s="48">
        <f t="shared" ref="L79:M79" si="27">SUM(L70:L78)</f>
        <v>0</v>
      </c>
      <c r="M79" s="48">
        <f t="shared" si="27"/>
        <v>0</v>
      </c>
      <c r="N79" s="48">
        <f t="shared" si="21"/>
        <v>69.876453819999981</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94</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17</v>
      </c>
      <c r="B84" s="60" t="s">
        <v>25</v>
      </c>
      <c r="C84" s="60" t="s">
        <v>53</v>
      </c>
      <c r="D84" s="60" t="s">
        <v>55</v>
      </c>
      <c r="E84" s="60" t="s">
        <v>56</v>
      </c>
      <c r="F84" s="60" t="s">
        <v>57</v>
      </c>
      <c r="G84" s="60" t="s">
        <v>58</v>
      </c>
      <c r="H84" s="60" t="s">
        <v>59</v>
      </c>
      <c r="I84" s="60" t="s">
        <v>60</v>
      </c>
      <c r="J84" s="60" t="s">
        <v>61</v>
      </c>
      <c r="K84" s="60" t="s">
        <v>62</v>
      </c>
      <c r="L84" s="60" t="s">
        <v>63</v>
      </c>
      <c r="M84" s="60" t="s">
        <v>64</v>
      </c>
      <c r="N84" s="62" t="str">
        <f>N26</f>
        <v>Somme</v>
      </c>
      <c r="O84" s="23"/>
      <c r="P84" s="27"/>
      <c r="Q84"/>
      <c r="R84"/>
    </row>
    <row r="85" spans="1:20">
      <c r="A85" s="63" t="s">
        <v>18</v>
      </c>
      <c r="B85" s="45">
        <v>283.29885458499933</v>
      </c>
      <c r="C85" s="45"/>
      <c r="D85" s="45"/>
      <c r="E85" s="45"/>
      <c r="F85" s="45"/>
      <c r="G85" s="45"/>
      <c r="H85" s="45"/>
      <c r="I85" s="45"/>
      <c r="J85" s="45"/>
      <c r="K85" s="45"/>
      <c r="L85" s="45"/>
      <c r="M85" s="45"/>
      <c r="N85" s="46">
        <f t="shared" ref="N85:N90" si="28">SUM(B85:M85)</f>
        <v>283.29885458499933</v>
      </c>
      <c r="O85" s="24"/>
      <c r="P85" s="25"/>
      <c r="Q85"/>
      <c r="R85"/>
    </row>
    <row r="86" spans="1:20">
      <c r="A86" s="63" t="s">
        <v>19</v>
      </c>
      <c r="B86" s="45">
        <v>381.506302108</v>
      </c>
      <c r="C86" s="45"/>
      <c r="D86" s="45"/>
      <c r="E86" s="45"/>
      <c r="F86" s="45"/>
      <c r="G86" s="45"/>
      <c r="H86" s="45"/>
      <c r="I86" s="45"/>
      <c r="J86" s="45"/>
      <c r="K86" s="45"/>
      <c r="L86" s="45"/>
      <c r="M86" s="45"/>
      <c r="N86" s="46">
        <f t="shared" si="28"/>
        <v>381.506302108</v>
      </c>
      <c r="O86" s="24"/>
      <c r="P86" s="25"/>
      <c r="Q86"/>
      <c r="R86"/>
    </row>
    <row r="87" spans="1:20">
      <c r="A87" s="63" t="s">
        <v>20</v>
      </c>
      <c r="B87" s="45">
        <v>268.54630562399882</v>
      </c>
      <c r="C87" s="45"/>
      <c r="D87" s="45"/>
      <c r="E87" s="45"/>
      <c r="F87" s="45"/>
      <c r="G87" s="45"/>
      <c r="H87" s="45"/>
      <c r="I87" s="45"/>
      <c r="J87" s="45"/>
      <c r="K87" s="45"/>
      <c r="L87" s="45"/>
      <c r="M87" s="45"/>
      <c r="N87" s="46">
        <f t="shared" si="28"/>
        <v>268.54630562399882</v>
      </c>
      <c r="O87" s="24"/>
      <c r="P87" s="25"/>
      <c r="Q87"/>
      <c r="R87"/>
    </row>
    <row r="88" spans="1:20">
      <c r="A88" s="63" t="s">
        <v>21</v>
      </c>
      <c r="B88" s="45">
        <v>489.19690065499901</v>
      </c>
      <c r="C88" s="45"/>
      <c r="D88" s="45"/>
      <c r="E88" s="45"/>
      <c r="F88" s="45"/>
      <c r="G88" s="45"/>
      <c r="H88" s="45"/>
      <c r="I88" s="45"/>
      <c r="J88" s="45"/>
      <c r="K88" s="45"/>
      <c r="L88" s="45"/>
      <c r="M88" s="45"/>
      <c r="N88" s="46">
        <f t="shared" si="28"/>
        <v>489.19690065499901</v>
      </c>
      <c r="O88" s="24"/>
      <c r="P88" s="25"/>
      <c r="Q88"/>
      <c r="R88"/>
    </row>
    <row r="89" spans="1:20">
      <c r="A89" s="63" t="s">
        <v>22</v>
      </c>
      <c r="B89" s="45">
        <v>348.9549670759996</v>
      </c>
      <c r="C89" s="45"/>
      <c r="D89" s="45"/>
      <c r="E89" s="45"/>
      <c r="F89" s="45"/>
      <c r="G89" s="45"/>
      <c r="H89" s="45"/>
      <c r="I89" s="45"/>
      <c r="J89" s="45"/>
      <c r="K89" s="45"/>
      <c r="L89" s="45"/>
      <c r="M89" s="45"/>
      <c r="N89" s="46">
        <f t="shared" si="28"/>
        <v>348.9549670759996</v>
      </c>
      <c r="O89" s="24"/>
      <c r="P89" s="25"/>
      <c r="Q89"/>
      <c r="R89"/>
    </row>
    <row r="90" spans="1:20">
      <c r="A90" s="47" t="s">
        <v>24</v>
      </c>
      <c r="B90" s="48">
        <f t="shared" ref="B90:C90" si="29">SUM(B85:B89)</f>
        <v>1771.5033300479968</v>
      </c>
      <c r="C90" s="48">
        <f t="shared" si="29"/>
        <v>0</v>
      </c>
      <c r="D90" s="48">
        <f t="shared" ref="D90:E90" si="30">SUM(D85:D89)</f>
        <v>0</v>
      </c>
      <c r="E90" s="48">
        <f t="shared" si="30"/>
        <v>0</v>
      </c>
      <c r="F90" s="48">
        <f t="shared" ref="F90:G90" si="31">SUM(F85:F89)</f>
        <v>0</v>
      </c>
      <c r="G90" s="48">
        <f t="shared" si="31"/>
        <v>0</v>
      </c>
      <c r="H90" s="48">
        <f t="shared" ref="H90:I90" si="32">SUM(H85:H89)</f>
        <v>0</v>
      </c>
      <c r="I90" s="48">
        <f t="shared" si="32"/>
        <v>0</v>
      </c>
      <c r="J90" s="48">
        <f t="shared" ref="J90:K90" si="33">SUM(J85:J89)</f>
        <v>0</v>
      </c>
      <c r="K90" s="48">
        <f t="shared" si="33"/>
        <v>0</v>
      </c>
      <c r="L90" s="48">
        <f t="shared" ref="L90:M90" si="34">SUM(L85:L89)</f>
        <v>0</v>
      </c>
      <c r="M90" s="48">
        <f t="shared" si="34"/>
        <v>0</v>
      </c>
      <c r="N90" s="48">
        <f t="shared" si="28"/>
        <v>1771.5033300479968</v>
      </c>
      <c r="O90" s="24"/>
      <c r="P90" s="25"/>
      <c r="Q90"/>
      <c r="R90"/>
    </row>
    <row r="91" spans="1:20">
      <c r="A91" s="61"/>
      <c r="B91" s="50"/>
      <c r="C91" s="50"/>
      <c r="D91" s="50"/>
      <c r="E91" s="50"/>
      <c r="F91" s="50"/>
      <c r="G91" s="50"/>
      <c r="H91" s="50"/>
      <c r="I91" s="50"/>
      <c r="J91" s="50"/>
      <c r="K91" s="50"/>
      <c r="L91" s="50"/>
      <c r="M91" s="56"/>
      <c r="N91" s="56"/>
      <c r="P91" s="19"/>
      <c r="Q91"/>
      <c r="R91"/>
    </row>
    <row r="92" spans="1:20">
      <c r="A92" s="52" t="s">
        <v>42</v>
      </c>
      <c r="B92" s="53">
        <v>398.34660399640245</v>
      </c>
      <c r="C92" s="53"/>
      <c r="D92" s="53"/>
      <c r="E92" s="53"/>
      <c r="F92" s="53"/>
      <c r="G92" s="53"/>
      <c r="H92" s="53"/>
      <c r="I92" s="53"/>
      <c r="J92" s="53"/>
      <c r="K92" s="53"/>
      <c r="L92" s="53"/>
      <c r="M92" s="53"/>
      <c r="N92" s="54">
        <f>SUM(B92:M92)</f>
        <v>398.34660399640245</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95</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17</v>
      </c>
      <c r="B96" s="60" t="s">
        <v>25</v>
      </c>
      <c r="C96" s="60" t="s">
        <v>53</v>
      </c>
      <c r="D96" s="60" t="s">
        <v>55</v>
      </c>
      <c r="E96" s="60" t="s">
        <v>56</v>
      </c>
      <c r="F96" s="60" t="s">
        <v>57</v>
      </c>
      <c r="G96" s="60" t="s">
        <v>58</v>
      </c>
      <c r="H96" s="60" t="s">
        <v>59</v>
      </c>
      <c r="I96" s="60" t="s">
        <v>60</v>
      </c>
      <c r="J96" s="60" t="s">
        <v>61</v>
      </c>
      <c r="K96" s="60" t="s">
        <v>62</v>
      </c>
      <c r="L96" s="60" t="s">
        <v>63</v>
      </c>
      <c r="M96" s="60" t="s">
        <v>64</v>
      </c>
      <c r="N96" s="62" t="str">
        <f>N26</f>
        <v>Somme</v>
      </c>
      <c r="O96" s="23"/>
      <c r="P96" s="27"/>
      <c r="Q96"/>
      <c r="R96"/>
    </row>
    <row r="97" spans="1:20">
      <c r="A97" s="63" t="s">
        <v>18</v>
      </c>
      <c r="B97" s="45">
        <v>107.10499293999997</v>
      </c>
      <c r="C97" s="45"/>
      <c r="D97" s="45"/>
      <c r="E97" s="45"/>
      <c r="F97" s="45"/>
      <c r="G97" s="45"/>
      <c r="H97" s="45"/>
      <c r="I97" s="45"/>
      <c r="J97" s="45"/>
      <c r="K97" s="45"/>
      <c r="L97" s="45"/>
      <c r="M97" s="45"/>
      <c r="N97" s="46">
        <f t="shared" ref="N97:N102" si="35">SUM(B97:M97)</f>
        <v>107.10499293999997</v>
      </c>
      <c r="O97" s="24"/>
      <c r="P97" s="25"/>
      <c r="Q97"/>
      <c r="R97"/>
    </row>
    <row r="98" spans="1:20">
      <c r="A98" s="63" t="s">
        <v>19</v>
      </c>
      <c r="B98" s="45">
        <v>142.86582210999995</v>
      </c>
      <c r="C98" s="45"/>
      <c r="D98" s="45"/>
      <c r="E98" s="45"/>
      <c r="F98" s="45"/>
      <c r="G98" s="45"/>
      <c r="H98" s="45"/>
      <c r="I98" s="45"/>
      <c r="J98" s="45"/>
      <c r="K98" s="45"/>
      <c r="L98" s="45"/>
      <c r="M98" s="45"/>
      <c r="N98" s="46">
        <f t="shared" si="35"/>
        <v>142.86582210999995</v>
      </c>
      <c r="O98" s="24"/>
      <c r="P98" s="25"/>
      <c r="Q98"/>
      <c r="R98"/>
    </row>
    <row r="99" spans="1:20">
      <c r="A99" s="63" t="s">
        <v>20</v>
      </c>
      <c r="B99" s="45">
        <v>9.5775813609999094</v>
      </c>
      <c r="C99" s="45"/>
      <c r="D99" s="45"/>
      <c r="E99" s="45"/>
      <c r="F99" s="45"/>
      <c r="G99" s="45"/>
      <c r="H99" s="45"/>
      <c r="I99" s="45"/>
      <c r="J99" s="45"/>
      <c r="K99" s="45"/>
      <c r="L99" s="45"/>
      <c r="M99" s="45"/>
      <c r="N99" s="46">
        <f t="shared" si="35"/>
        <v>9.5775813609999094</v>
      </c>
      <c r="O99" s="24"/>
      <c r="P99" s="25"/>
      <c r="Q99"/>
      <c r="R99"/>
    </row>
    <row r="100" spans="1:20">
      <c r="A100" s="63" t="s">
        <v>21</v>
      </c>
      <c r="B100" s="45">
        <v>309.40670182999935</v>
      </c>
      <c r="C100" s="45"/>
      <c r="D100" s="45"/>
      <c r="E100" s="45"/>
      <c r="F100" s="45"/>
      <c r="G100" s="45"/>
      <c r="H100" s="45"/>
      <c r="I100" s="45"/>
      <c r="J100" s="45"/>
      <c r="K100" s="45"/>
      <c r="L100" s="45"/>
      <c r="M100" s="45"/>
      <c r="N100" s="46">
        <f t="shared" si="35"/>
        <v>309.40670182999935</v>
      </c>
      <c r="O100" s="24"/>
      <c r="P100" s="25"/>
      <c r="Q100"/>
      <c r="R100"/>
    </row>
    <row r="101" spans="1:20">
      <c r="A101" s="63" t="s">
        <v>22</v>
      </c>
      <c r="B101" s="45">
        <v>17.719390062999977</v>
      </c>
      <c r="C101" s="45"/>
      <c r="D101" s="45"/>
      <c r="E101" s="45"/>
      <c r="F101" s="45"/>
      <c r="G101" s="45"/>
      <c r="H101" s="45"/>
      <c r="I101" s="45"/>
      <c r="J101" s="45"/>
      <c r="K101" s="45"/>
      <c r="L101" s="45"/>
      <c r="M101" s="45"/>
      <c r="N101" s="46">
        <f t="shared" si="35"/>
        <v>17.719390062999977</v>
      </c>
      <c r="O101" s="24"/>
      <c r="P101" s="25"/>
      <c r="Q101"/>
      <c r="R101"/>
    </row>
    <row r="102" spans="1:20">
      <c r="A102" s="47" t="s">
        <v>24</v>
      </c>
      <c r="B102" s="48">
        <f t="shared" ref="B102:C102" si="36">SUM(B97:B101)</f>
        <v>586.67448830399917</v>
      </c>
      <c r="C102" s="48">
        <f t="shared" si="36"/>
        <v>0</v>
      </c>
      <c r="D102" s="48">
        <f t="shared" ref="D102:E102" si="37">SUM(D97:D101)</f>
        <v>0</v>
      </c>
      <c r="E102" s="48">
        <f t="shared" si="37"/>
        <v>0</v>
      </c>
      <c r="F102" s="48">
        <f t="shared" ref="F102:G102" si="38">SUM(F97:F101)</f>
        <v>0</v>
      </c>
      <c r="G102" s="48">
        <f t="shared" si="38"/>
        <v>0</v>
      </c>
      <c r="H102" s="48">
        <f t="shared" ref="H102:I102" si="39">SUM(H97:H101)</f>
        <v>0</v>
      </c>
      <c r="I102" s="48">
        <f t="shared" si="39"/>
        <v>0</v>
      </c>
      <c r="J102" s="48">
        <f t="shared" ref="J102:K102" si="40">SUM(J97:J101)</f>
        <v>0</v>
      </c>
      <c r="K102" s="48">
        <f t="shared" si="40"/>
        <v>0</v>
      </c>
      <c r="L102" s="48">
        <f t="shared" ref="L102:M102" si="41">SUM(L97:L101)</f>
        <v>0</v>
      </c>
      <c r="M102" s="48">
        <f t="shared" si="41"/>
        <v>0</v>
      </c>
      <c r="N102" s="48">
        <f t="shared" si="35"/>
        <v>586.67448830399917</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96</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25</v>
      </c>
      <c r="C107" s="60" t="s">
        <v>53</v>
      </c>
      <c r="D107" s="60" t="s">
        <v>55</v>
      </c>
      <c r="E107" s="60" t="s">
        <v>56</v>
      </c>
      <c r="F107" s="60" t="s">
        <v>57</v>
      </c>
      <c r="G107" s="60" t="s">
        <v>58</v>
      </c>
      <c r="H107" s="60" t="s">
        <v>59</v>
      </c>
      <c r="I107" s="60" t="s">
        <v>60</v>
      </c>
      <c r="J107" s="60" t="s">
        <v>61</v>
      </c>
      <c r="K107" s="60" t="s">
        <v>62</v>
      </c>
      <c r="L107" s="60" t="s">
        <v>63</v>
      </c>
      <c r="M107" s="60" t="s">
        <v>64</v>
      </c>
      <c r="N107" s="62" t="str">
        <f>N26</f>
        <v>Somme</v>
      </c>
      <c r="O107" s="23"/>
      <c r="P107" s="27"/>
      <c r="Q107"/>
      <c r="R107"/>
    </row>
    <row r="108" spans="1:20">
      <c r="A108" s="44" t="s">
        <v>9</v>
      </c>
      <c r="B108" s="45">
        <v>106.08466511499979</v>
      </c>
      <c r="C108" s="45"/>
      <c r="D108" s="45"/>
      <c r="E108" s="45"/>
      <c r="F108" s="45"/>
      <c r="G108" s="45"/>
      <c r="H108" s="45"/>
      <c r="I108" s="45"/>
      <c r="J108" s="45"/>
      <c r="K108" s="45"/>
      <c r="L108" s="45"/>
      <c r="M108" s="45"/>
      <c r="N108" s="46">
        <f t="shared" ref="N108:N117" si="42">SUM(B108:M108)</f>
        <v>106.08466511499979</v>
      </c>
      <c r="O108" s="24"/>
      <c r="P108" s="25"/>
      <c r="Q108"/>
      <c r="R108"/>
    </row>
    <row r="109" spans="1:20">
      <c r="A109" s="44" t="s">
        <v>10</v>
      </c>
      <c r="B109" s="45">
        <v>70.747981336000066</v>
      </c>
      <c r="C109" s="45"/>
      <c r="D109" s="45"/>
      <c r="E109" s="45"/>
      <c r="F109" s="45"/>
      <c r="G109" s="45"/>
      <c r="H109" s="45"/>
      <c r="I109" s="45"/>
      <c r="J109" s="45"/>
      <c r="K109" s="45"/>
      <c r="L109" s="45"/>
      <c r="M109" s="45"/>
      <c r="N109" s="46">
        <f t="shared" si="42"/>
        <v>70.747981336000066</v>
      </c>
      <c r="O109" s="24"/>
      <c r="P109" s="25"/>
      <c r="Q109"/>
      <c r="R109"/>
    </row>
    <row r="110" spans="1:20">
      <c r="A110" s="44" t="s">
        <v>11</v>
      </c>
      <c r="B110" s="45">
        <v>274.56747477600067</v>
      </c>
      <c r="C110" s="45"/>
      <c r="D110" s="45"/>
      <c r="E110" s="45"/>
      <c r="F110" s="45"/>
      <c r="G110" s="45"/>
      <c r="H110" s="45"/>
      <c r="I110" s="45"/>
      <c r="J110" s="45"/>
      <c r="K110" s="45"/>
      <c r="L110" s="45"/>
      <c r="M110" s="45"/>
      <c r="N110" s="46">
        <f t="shared" si="42"/>
        <v>274.56747477600067</v>
      </c>
      <c r="O110" s="24"/>
      <c r="P110" s="25"/>
      <c r="Q110"/>
      <c r="R110"/>
    </row>
    <row r="111" spans="1:20">
      <c r="A111" s="44" t="s">
        <v>12</v>
      </c>
      <c r="B111" s="45">
        <v>371.38944854899961</v>
      </c>
      <c r="C111" s="45"/>
      <c r="D111" s="45"/>
      <c r="E111" s="45"/>
      <c r="F111" s="45"/>
      <c r="G111" s="45"/>
      <c r="H111" s="45"/>
      <c r="I111" s="45"/>
      <c r="J111" s="45"/>
      <c r="K111" s="45"/>
      <c r="L111" s="45"/>
      <c r="M111" s="45"/>
      <c r="N111" s="46">
        <f t="shared" si="42"/>
        <v>371.38944854899961</v>
      </c>
      <c r="O111" s="24"/>
      <c r="P111" s="25"/>
      <c r="Q111"/>
      <c r="R111"/>
    </row>
    <row r="112" spans="1:20">
      <c r="A112" s="44" t="s">
        <v>13</v>
      </c>
      <c r="B112" s="45">
        <v>47.171347380000007</v>
      </c>
      <c r="C112" s="45"/>
      <c r="D112" s="45"/>
      <c r="E112" s="45"/>
      <c r="F112" s="45"/>
      <c r="G112" s="45"/>
      <c r="H112" s="45"/>
      <c r="I112" s="45"/>
      <c r="J112" s="45"/>
      <c r="K112" s="45"/>
      <c r="L112" s="45"/>
      <c r="M112" s="45"/>
      <c r="N112" s="46">
        <f t="shared" si="42"/>
        <v>47.171347380000007</v>
      </c>
      <c r="O112" s="24"/>
      <c r="P112" s="25"/>
      <c r="Q112"/>
      <c r="R112"/>
    </row>
    <row r="113" spans="1:20">
      <c r="A113" s="44" t="s">
        <v>14</v>
      </c>
      <c r="B113" s="45">
        <v>444.40074967700048</v>
      </c>
      <c r="C113" s="45"/>
      <c r="D113" s="45"/>
      <c r="E113" s="45"/>
      <c r="F113" s="45"/>
      <c r="G113" s="45"/>
      <c r="H113" s="45"/>
      <c r="I113" s="45"/>
      <c r="J113" s="45"/>
      <c r="K113" s="45"/>
      <c r="L113" s="45"/>
      <c r="M113" s="45"/>
      <c r="N113" s="46">
        <f t="shared" si="42"/>
        <v>444.40074967700048</v>
      </c>
      <c r="O113" s="24"/>
      <c r="P113" s="25"/>
      <c r="Q113"/>
      <c r="R113"/>
    </row>
    <row r="114" spans="1:20">
      <c r="A114" s="44" t="s">
        <v>15</v>
      </c>
      <c r="B114" s="45">
        <v>138.66864703799993</v>
      </c>
      <c r="C114" s="45"/>
      <c r="D114" s="45"/>
      <c r="E114" s="45"/>
      <c r="F114" s="45"/>
      <c r="G114" s="45"/>
      <c r="H114" s="45"/>
      <c r="I114" s="45"/>
      <c r="J114" s="45"/>
      <c r="K114" s="45"/>
      <c r="L114" s="45"/>
      <c r="M114" s="45"/>
      <c r="N114" s="46">
        <f t="shared" si="42"/>
        <v>138.66864703799993</v>
      </c>
      <c r="O114" s="24"/>
      <c r="P114" s="25"/>
      <c r="Q114"/>
      <c r="R114"/>
    </row>
    <row r="115" spans="1:20">
      <c r="A115" s="44" t="s">
        <v>16</v>
      </c>
      <c r="B115" s="45">
        <v>273.5308613349996</v>
      </c>
      <c r="C115" s="45"/>
      <c r="D115" s="45"/>
      <c r="E115" s="45"/>
      <c r="F115" s="45"/>
      <c r="G115" s="45"/>
      <c r="H115" s="45"/>
      <c r="I115" s="45"/>
      <c r="J115" s="45"/>
      <c r="K115" s="45"/>
      <c r="L115" s="45"/>
      <c r="M115" s="45"/>
      <c r="N115" s="46">
        <f t="shared" si="42"/>
        <v>273.5308613349996</v>
      </c>
      <c r="O115" s="24"/>
      <c r="P115" s="25"/>
      <c r="Q115"/>
      <c r="R115"/>
    </row>
    <row r="116" spans="1:20">
      <c r="A116" s="44" t="s">
        <v>6</v>
      </c>
      <c r="B116" s="45">
        <v>44.942154841999958</v>
      </c>
      <c r="C116" s="45"/>
      <c r="D116" s="45"/>
      <c r="E116" s="45"/>
      <c r="F116" s="45"/>
      <c r="G116" s="45"/>
      <c r="H116" s="45"/>
      <c r="I116" s="45"/>
      <c r="J116" s="45"/>
      <c r="K116" s="45"/>
      <c r="L116" s="45"/>
      <c r="M116" s="45"/>
      <c r="N116" s="46">
        <f t="shared" si="42"/>
        <v>44.942154841999958</v>
      </c>
      <c r="O116" s="24"/>
      <c r="P116" s="25"/>
      <c r="Q116"/>
      <c r="R116"/>
    </row>
    <row r="117" spans="1:20">
      <c r="A117" s="47" t="s">
        <v>24</v>
      </c>
      <c r="B117" s="48">
        <f t="shared" ref="B117:C117" si="43">SUM(B108:B116)</f>
        <v>1771.5033300480002</v>
      </c>
      <c r="C117" s="48">
        <f t="shared" si="43"/>
        <v>0</v>
      </c>
      <c r="D117" s="48">
        <f t="shared" ref="D117:E117" si="44">SUM(D108:D116)</f>
        <v>0</v>
      </c>
      <c r="E117" s="48">
        <f t="shared" si="44"/>
        <v>0</v>
      </c>
      <c r="F117" s="48">
        <f t="shared" ref="F117:G117" si="45">SUM(F108:F116)</f>
        <v>0</v>
      </c>
      <c r="G117" s="48">
        <f t="shared" si="45"/>
        <v>0</v>
      </c>
      <c r="H117" s="48">
        <f t="shared" ref="H117:I117" si="46">SUM(H108:H116)</f>
        <v>0</v>
      </c>
      <c r="I117" s="48">
        <f t="shared" si="46"/>
        <v>0</v>
      </c>
      <c r="J117" s="48">
        <f t="shared" ref="J117:K117" si="47">SUM(J108:J116)</f>
        <v>0</v>
      </c>
      <c r="K117" s="48">
        <f t="shared" si="47"/>
        <v>0</v>
      </c>
      <c r="L117" s="48">
        <f t="shared" ref="L117:M117" si="48">SUM(L108:L116)</f>
        <v>0</v>
      </c>
      <c r="M117" s="48">
        <f t="shared" si="48"/>
        <v>0</v>
      </c>
      <c r="N117" s="48">
        <f t="shared" si="42"/>
        <v>1771.5033300480002</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97</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25</v>
      </c>
      <c r="C122" s="60" t="s">
        <v>53</v>
      </c>
      <c r="D122" s="60" t="s">
        <v>55</v>
      </c>
      <c r="E122" s="60" t="s">
        <v>56</v>
      </c>
      <c r="F122" s="60" t="s">
        <v>57</v>
      </c>
      <c r="G122" s="60" t="s">
        <v>58</v>
      </c>
      <c r="H122" s="60" t="s">
        <v>59</v>
      </c>
      <c r="I122" s="60" t="s">
        <v>60</v>
      </c>
      <c r="J122" s="60" t="s">
        <v>61</v>
      </c>
      <c r="K122" s="60" t="s">
        <v>62</v>
      </c>
      <c r="L122" s="60" t="s">
        <v>63</v>
      </c>
      <c r="M122" s="60" t="s">
        <v>64</v>
      </c>
      <c r="N122" s="62" t="str">
        <f>N26</f>
        <v>Somme</v>
      </c>
      <c r="O122" s="23"/>
      <c r="P122" s="27"/>
      <c r="Q122"/>
      <c r="R122"/>
    </row>
    <row r="123" spans="1:20">
      <c r="A123" s="44" t="s">
        <v>9</v>
      </c>
      <c r="B123" s="45">
        <v>16.051232388999953</v>
      </c>
      <c r="C123" s="45"/>
      <c r="D123" s="45"/>
      <c r="E123" s="45"/>
      <c r="F123" s="45"/>
      <c r="G123" s="45"/>
      <c r="H123" s="45"/>
      <c r="I123" s="45"/>
      <c r="J123" s="45"/>
      <c r="K123" s="45"/>
      <c r="L123" s="45"/>
      <c r="M123" s="45"/>
      <c r="N123" s="46">
        <f t="shared" ref="N123:N132" si="49">SUM(B123:M123)</f>
        <v>16.051232388999953</v>
      </c>
      <c r="O123" s="24"/>
      <c r="P123" s="25"/>
      <c r="Q123"/>
      <c r="R123"/>
    </row>
    <row r="124" spans="1:20">
      <c r="A124" s="44" t="s">
        <v>10</v>
      </c>
      <c r="B124" s="45">
        <v>14.641610618</v>
      </c>
      <c r="C124" s="45"/>
      <c r="D124" s="45"/>
      <c r="E124" s="45"/>
      <c r="F124" s="45"/>
      <c r="G124" s="45"/>
      <c r="H124" s="45"/>
      <c r="I124" s="45"/>
      <c r="J124" s="45"/>
      <c r="K124" s="45"/>
      <c r="L124" s="45"/>
      <c r="M124" s="45"/>
      <c r="N124" s="46">
        <f t="shared" si="49"/>
        <v>14.641610618</v>
      </c>
      <c r="O124" s="24"/>
      <c r="P124" s="25"/>
      <c r="Q124"/>
      <c r="R124"/>
    </row>
    <row r="125" spans="1:20">
      <c r="A125" s="44" t="s">
        <v>11</v>
      </c>
      <c r="B125" s="45">
        <v>23.4462964770001</v>
      </c>
      <c r="C125" s="45"/>
      <c r="D125" s="45"/>
      <c r="E125" s="45"/>
      <c r="F125" s="45"/>
      <c r="G125" s="45"/>
      <c r="H125" s="45"/>
      <c r="I125" s="45"/>
      <c r="J125" s="45"/>
      <c r="K125" s="45"/>
      <c r="L125" s="45"/>
      <c r="M125" s="45"/>
      <c r="N125" s="46">
        <f t="shared" si="49"/>
        <v>23.4462964770001</v>
      </c>
      <c r="O125" s="24"/>
      <c r="P125" s="25"/>
      <c r="Q125"/>
      <c r="R125"/>
    </row>
    <row r="126" spans="1:20">
      <c r="A126" s="44" t="s">
        <v>12</v>
      </c>
      <c r="B126" s="45">
        <v>144.88061503400016</v>
      </c>
      <c r="C126" s="45"/>
      <c r="D126" s="45"/>
      <c r="E126" s="45"/>
      <c r="F126" s="45"/>
      <c r="G126" s="45"/>
      <c r="H126" s="45"/>
      <c r="I126" s="45"/>
      <c r="J126" s="45"/>
      <c r="K126" s="45"/>
      <c r="L126" s="45"/>
      <c r="M126" s="45"/>
      <c r="N126" s="46">
        <f t="shared" si="49"/>
        <v>144.88061503400016</v>
      </c>
      <c r="O126" s="24"/>
      <c r="P126" s="25"/>
      <c r="Q126"/>
      <c r="R126"/>
    </row>
    <row r="127" spans="1:20">
      <c r="A127" s="44" t="s">
        <v>13</v>
      </c>
      <c r="B127" s="45">
        <v>1.4307896919999976</v>
      </c>
      <c r="C127" s="45"/>
      <c r="D127" s="45"/>
      <c r="E127" s="45"/>
      <c r="F127" s="45"/>
      <c r="G127" s="45"/>
      <c r="H127" s="45"/>
      <c r="I127" s="45"/>
      <c r="J127" s="45"/>
      <c r="K127" s="45"/>
      <c r="L127" s="45"/>
      <c r="M127" s="45"/>
      <c r="N127" s="46">
        <f t="shared" si="49"/>
        <v>1.4307896919999976</v>
      </c>
      <c r="O127" s="24"/>
      <c r="P127" s="25"/>
      <c r="Q127"/>
      <c r="R127"/>
    </row>
    <row r="128" spans="1:20">
      <c r="A128" s="44" t="s">
        <v>14</v>
      </c>
      <c r="B128" s="45">
        <v>301.54278433800016</v>
      </c>
      <c r="C128" s="45"/>
      <c r="D128" s="45"/>
      <c r="E128" s="45"/>
      <c r="F128" s="45"/>
      <c r="G128" s="45"/>
      <c r="H128" s="45"/>
      <c r="I128" s="45"/>
      <c r="J128" s="45"/>
      <c r="K128" s="45"/>
      <c r="L128" s="45"/>
      <c r="M128" s="45"/>
      <c r="N128" s="46">
        <f t="shared" si="49"/>
        <v>301.54278433800016</v>
      </c>
      <c r="O128" s="24"/>
      <c r="P128" s="25"/>
      <c r="Q128"/>
      <c r="R128"/>
    </row>
    <row r="129" spans="1:18">
      <c r="A129" s="44" t="s">
        <v>15</v>
      </c>
      <c r="B129" s="45">
        <v>64.134516300000044</v>
      </c>
      <c r="C129" s="45"/>
      <c r="D129" s="45"/>
      <c r="E129" s="45"/>
      <c r="F129" s="45"/>
      <c r="G129" s="45"/>
      <c r="H129" s="45"/>
      <c r="I129" s="45"/>
      <c r="J129" s="45"/>
      <c r="K129" s="45"/>
      <c r="L129" s="45"/>
      <c r="M129" s="45"/>
      <c r="N129" s="46">
        <f t="shared" si="49"/>
        <v>64.134516300000044</v>
      </c>
      <c r="O129" s="24"/>
      <c r="P129" s="25"/>
      <c r="Q129"/>
      <c r="R129"/>
    </row>
    <row r="130" spans="1:18">
      <c r="A130" s="44" t="s">
        <v>16</v>
      </c>
      <c r="B130" s="45">
        <v>13.352345191999939</v>
      </c>
      <c r="C130" s="45"/>
      <c r="D130" s="45"/>
      <c r="E130" s="45"/>
      <c r="F130" s="45"/>
      <c r="G130" s="45"/>
      <c r="H130" s="45"/>
      <c r="I130" s="45"/>
      <c r="J130" s="45"/>
      <c r="K130" s="45"/>
      <c r="L130" s="45"/>
      <c r="M130" s="45"/>
      <c r="N130" s="46">
        <f t="shared" si="49"/>
        <v>13.352345191999939</v>
      </c>
      <c r="O130" s="24"/>
      <c r="P130" s="25"/>
      <c r="Q130"/>
      <c r="R130"/>
    </row>
    <row r="131" spans="1:18">
      <c r="A131" s="44" t="s">
        <v>6</v>
      </c>
      <c r="B131" s="45">
        <v>7.1942982640000013</v>
      </c>
      <c r="C131" s="45"/>
      <c r="D131" s="45"/>
      <c r="E131" s="45"/>
      <c r="F131" s="45"/>
      <c r="G131" s="45"/>
      <c r="H131" s="45"/>
      <c r="I131" s="45"/>
      <c r="J131" s="45"/>
      <c r="K131" s="45"/>
      <c r="L131" s="45"/>
      <c r="M131" s="45"/>
      <c r="N131" s="46">
        <f t="shared" si="49"/>
        <v>7.1942982640000013</v>
      </c>
      <c r="O131" s="24"/>
      <c r="P131" s="25"/>
      <c r="Q131"/>
      <c r="R131"/>
    </row>
    <row r="132" spans="1:18">
      <c r="A132" s="47" t="s">
        <v>24</v>
      </c>
      <c r="B132" s="48">
        <f t="shared" ref="B132:C132" si="50">SUM(B123:B131)</f>
        <v>586.67448830400042</v>
      </c>
      <c r="C132" s="48">
        <f t="shared" si="50"/>
        <v>0</v>
      </c>
      <c r="D132" s="48">
        <f t="shared" ref="D132:E132" si="51">SUM(D123:D131)</f>
        <v>0</v>
      </c>
      <c r="E132" s="48">
        <f t="shared" si="51"/>
        <v>0</v>
      </c>
      <c r="F132" s="48">
        <f t="shared" ref="F132:G132" si="52">SUM(F123:F131)</f>
        <v>0</v>
      </c>
      <c r="G132" s="48">
        <f t="shared" si="52"/>
        <v>0</v>
      </c>
      <c r="H132" s="48">
        <f t="shared" ref="H132:I132" si="53">SUM(H123:H131)</f>
        <v>0</v>
      </c>
      <c r="I132" s="48">
        <f t="shared" si="53"/>
        <v>0</v>
      </c>
      <c r="J132" s="48">
        <f t="shared" ref="J132:K132" si="54">SUM(J123:J131)</f>
        <v>0</v>
      </c>
      <c r="K132" s="48">
        <f t="shared" si="54"/>
        <v>0</v>
      </c>
      <c r="L132" s="48">
        <f t="shared" ref="L132:M132" si="55">SUM(L123:L131)</f>
        <v>0</v>
      </c>
      <c r="M132" s="48">
        <f t="shared" si="55"/>
        <v>0</v>
      </c>
      <c r="N132" s="48">
        <f t="shared" si="49"/>
        <v>586.67448830400042</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5" t="s">
        <v>26</v>
      </c>
      <c r="B136" s="75"/>
      <c r="C136" s="75"/>
      <c r="D136" s="75"/>
      <c r="E136" s="75"/>
      <c r="F136" s="75"/>
      <c r="G136" s="75"/>
      <c r="H136" s="75"/>
      <c r="I136" s="75"/>
      <c r="J136" s="75"/>
      <c r="K136" s="75"/>
      <c r="L136" s="64"/>
      <c r="M136" s="56"/>
      <c r="N136" s="56"/>
    </row>
    <row r="137" spans="1:18">
      <c r="A137" s="61"/>
      <c r="B137" s="56"/>
      <c r="C137" s="56"/>
      <c r="D137" s="56"/>
      <c r="E137" s="56"/>
      <c r="F137" s="56"/>
      <c r="G137" s="56"/>
      <c r="H137" s="56"/>
      <c r="I137" s="56"/>
      <c r="J137" s="56"/>
      <c r="K137" s="56"/>
      <c r="L137" s="56"/>
      <c r="M137" s="56"/>
      <c r="N137" s="56"/>
    </row>
    <row r="138" spans="1:18">
      <c r="A138" s="65" t="s">
        <v>43</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40</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27</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44</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40</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27</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45</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9</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10</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11</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12</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13</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14</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15</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16</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27</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46</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9</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10</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11</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12</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13</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14</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15</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16</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27</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47</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17</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18</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19</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20</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21</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22</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28</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48</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17</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18</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19</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20</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21</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22</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28</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49</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9</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10</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11</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12</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13</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14</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15</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16</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28</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50</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9</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10</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11</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12</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13</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14</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15</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16</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28</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100</v>
      </c>
      <c r="B247" s="15"/>
      <c r="C247" s="15"/>
      <c r="D247" s="15"/>
      <c r="E247" s="15"/>
    </row>
    <row r="248" spans="1:18" ht="15.6">
      <c r="A248" s="16"/>
      <c r="B248" s="16"/>
      <c r="C248" s="16"/>
      <c r="D248" s="16"/>
      <c r="E248" s="16"/>
    </row>
    <row r="249" spans="1:18" ht="30" customHeight="1">
      <c r="A249" s="32"/>
      <c r="B249" s="67" t="s">
        <v>65</v>
      </c>
      <c r="C249" s="68"/>
      <c r="D249" s="67" t="s">
        <v>102</v>
      </c>
      <c r="E249" s="69"/>
    </row>
    <row r="250" spans="1:18">
      <c r="A250" s="33" t="s">
        <v>66</v>
      </c>
      <c r="B250" s="34" t="s">
        <v>83</v>
      </c>
      <c r="C250" s="35" t="s">
        <v>67</v>
      </c>
      <c r="D250" s="34" t="s">
        <v>83</v>
      </c>
      <c r="E250" s="36" t="s">
        <v>67</v>
      </c>
    </row>
    <row r="251" spans="1:18">
      <c r="A251" t="s">
        <v>68</v>
      </c>
      <c r="B251" s="37">
        <v>0.54922254599999998</v>
      </c>
      <c r="C251" s="38">
        <f t="shared" ref="C251:C272" si="83">B251/B$273</f>
        <v>3.3049784999236932E-3</v>
      </c>
      <c r="D251" s="66">
        <v>1.2890689940000002</v>
      </c>
      <c r="E251" s="17">
        <f t="shared" ref="E251:E272" si="84">D251/D$273</f>
        <v>1.8489051388586144E-3</v>
      </c>
      <c r="F251" s="18"/>
    </row>
    <row r="252" spans="1:18">
      <c r="A252" t="s">
        <v>69</v>
      </c>
      <c r="B252" s="37"/>
      <c r="C252" s="38">
        <f t="shared" si="83"/>
        <v>0</v>
      </c>
      <c r="D252" s="66"/>
      <c r="E252" s="17">
        <f t="shared" si="84"/>
        <v>0</v>
      </c>
      <c r="F252" s="18"/>
    </row>
    <row r="253" spans="1:18">
      <c r="A253" t="s">
        <v>70</v>
      </c>
      <c r="B253" s="37">
        <v>93.976465103999985</v>
      </c>
      <c r="C253" s="38">
        <f t="shared" si="83"/>
        <v>0.56550882502836874</v>
      </c>
      <c r="D253" s="66">
        <v>325.84083256700018</v>
      </c>
      <c r="E253" s="17">
        <f t="shared" si="84"/>
        <v>0.46735185826919046</v>
      </c>
      <c r="F253" s="18"/>
    </row>
    <row r="254" spans="1:18">
      <c r="A254" t="s">
        <v>82</v>
      </c>
      <c r="B254" s="37"/>
      <c r="C254" s="38">
        <f t="shared" si="83"/>
        <v>0</v>
      </c>
      <c r="D254" s="66"/>
      <c r="E254" s="17">
        <f t="shared" si="84"/>
        <v>0</v>
      </c>
      <c r="F254" s="18"/>
    </row>
    <row r="255" spans="1:18">
      <c r="A255" t="s">
        <v>71</v>
      </c>
      <c r="B255" s="37"/>
      <c r="C255" s="38">
        <f t="shared" si="83"/>
        <v>0</v>
      </c>
      <c r="D255" s="66"/>
      <c r="E255" s="17">
        <f t="shared" si="84"/>
        <v>0</v>
      </c>
      <c r="F255" s="18"/>
    </row>
    <row r="256" spans="1:18">
      <c r="A256" t="s">
        <v>72</v>
      </c>
      <c r="B256" s="37"/>
      <c r="C256" s="38">
        <f t="shared" si="83"/>
        <v>0</v>
      </c>
      <c r="D256" s="66"/>
      <c r="E256" s="17">
        <f t="shared" si="84"/>
        <v>0</v>
      </c>
      <c r="F256" s="18"/>
    </row>
    <row r="257" spans="1:6">
      <c r="A257" t="s">
        <v>73</v>
      </c>
      <c r="B257" s="37">
        <v>32.456408681000013</v>
      </c>
      <c r="C257" s="38">
        <f t="shared" si="83"/>
        <v>0.1953083202003906</v>
      </c>
      <c r="D257" s="66">
        <v>97.160634907999992</v>
      </c>
      <c r="E257" s="17">
        <f t="shared" si="84"/>
        <v>0.13935700727603323</v>
      </c>
      <c r="F257" s="18"/>
    </row>
    <row r="258" spans="1:6">
      <c r="A258" t="s">
        <v>74</v>
      </c>
      <c r="B258" s="37">
        <v>0.72559991000000013</v>
      </c>
      <c r="C258" s="38">
        <f t="shared" si="83"/>
        <v>4.3663395094792178E-3</v>
      </c>
      <c r="D258" s="66">
        <v>1.6533935789999998</v>
      </c>
      <c r="E258" s="17">
        <f t="shared" si="84"/>
        <v>2.3714540486177698E-3</v>
      </c>
      <c r="F258" s="18"/>
    </row>
    <row r="259" spans="1:6">
      <c r="A259" t="s">
        <v>75</v>
      </c>
      <c r="B259" s="37">
        <v>1.628165882</v>
      </c>
      <c r="C259" s="38">
        <f t="shared" si="83"/>
        <v>9.7975825528460684E-3</v>
      </c>
      <c r="D259" s="66">
        <v>8.0570743340000011</v>
      </c>
      <c r="E259" s="17">
        <f t="shared" si="84"/>
        <v>1.1556220970045649E-2</v>
      </c>
      <c r="F259" s="18"/>
    </row>
    <row r="260" spans="1:6">
      <c r="A260" t="s">
        <v>76</v>
      </c>
      <c r="B260" s="37">
        <v>1.5557863519999999</v>
      </c>
      <c r="C260" s="38">
        <f t="shared" si="83"/>
        <v>9.362034536423992E-3</v>
      </c>
      <c r="D260" s="66">
        <v>5.9837936620000001</v>
      </c>
      <c r="E260" s="17">
        <f t="shared" si="84"/>
        <v>8.5825249874417545E-3</v>
      </c>
      <c r="F260" s="18"/>
    </row>
    <row r="261" spans="1:6">
      <c r="A261" t="s">
        <v>77</v>
      </c>
      <c r="B261" s="37">
        <v>0.47222867999999996</v>
      </c>
      <c r="C261" s="38">
        <f t="shared" si="83"/>
        <v>2.8416634492046977E-3</v>
      </c>
      <c r="D261" s="66">
        <v>1.125213362</v>
      </c>
      <c r="E261" s="17">
        <f t="shared" si="84"/>
        <v>1.6138878345515291E-3</v>
      </c>
      <c r="F261" s="18"/>
    </row>
    <row r="262" spans="1:6">
      <c r="A262" t="s">
        <v>78</v>
      </c>
      <c r="B262" s="37">
        <v>1.0582298130000001</v>
      </c>
      <c r="C262" s="38">
        <f t="shared" si="83"/>
        <v>6.3679592278487246E-3</v>
      </c>
      <c r="D262" s="66">
        <v>2.6699395209999999</v>
      </c>
      <c r="E262" s="17">
        <f t="shared" si="84"/>
        <v>3.829480752229315E-3</v>
      </c>
      <c r="F262" s="18"/>
    </row>
    <row r="263" spans="1:6">
      <c r="A263" t="s">
        <v>84</v>
      </c>
      <c r="B263" s="37">
        <v>0.20579147199999995</v>
      </c>
      <c r="C263" s="38">
        <f t="shared" si="83"/>
        <v>1.238362109096025E-3</v>
      </c>
      <c r="D263" s="66">
        <v>0.62614383899999992</v>
      </c>
      <c r="E263" s="17">
        <f t="shared" si="84"/>
        <v>8.9807494166736638E-4</v>
      </c>
      <c r="F263" s="18"/>
    </row>
    <row r="264" spans="1:6">
      <c r="A264" t="s">
        <v>85</v>
      </c>
      <c r="B264" s="37">
        <v>0.61778639499999999</v>
      </c>
      <c r="C264" s="38">
        <f t="shared" si="83"/>
        <v>3.7175654347962003E-3</v>
      </c>
      <c r="D264" s="66">
        <v>1.8955258020000003</v>
      </c>
      <c r="E264" s="17">
        <f t="shared" si="84"/>
        <v>2.7187430715263148E-3</v>
      </c>
      <c r="F264" s="18"/>
    </row>
    <row r="265" spans="1:6">
      <c r="A265" t="s">
        <v>86</v>
      </c>
      <c r="B265" s="37">
        <v>0.15313800499999999</v>
      </c>
      <c r="C265" s="38">
        <f t="shared" si="83"/>
        <v>9.2151681997083748E-4</v>
      </c>
      <c r="D265" s="66">
        <v>0.45935427900000003</v>
      </c>
      <c r="E265" s="17">
        <f t="shared" si="84"/>
        <v>6.5884951926769685E-4</v>
      </c>
      <c r="F265" s="18"/>
    </row>
    <row r="266" spans="1:6">
      <c r="A266" t="s">
        <v>87</v>
      </c>
      <c r="B266" s="37">
        <v>7.0903975729999997</v>
      </c>
      <c r="C266" s="38">
        <f t="shared" si="83"/>
        <v>4.2666878308881613E-2</v>
      </c>
      <c r="D266" s="66">
        <v>21.035292509000001</v>
      </c>
      <c r="E266" s="17">
        <f t="shared" si="84"/>
        <v>3.0170813663433917E-2</v>
      </c>
      <c r="F266" s="18"/>
    </row>
    <row r="267" spans="1:6">
      <c r="A267" t="s">
        <v>79</v>
      </c>
      <c r="B267" s="37">
        <v>0.19582699699999997</v>
      </c>
      <c r="C267" s="38">
        <f t="shared" si="83"/>
        <v>1.1784003033073255E-3</v>
      </c>
      <c r="D267" s="66">
        <v>0.71570378900000009</v>
      </c>
      <c r="E267" s="17">
        <f t="shared" si="84"/>
        <v>1.0265303250189583E-3</v>
      </c>
      <c r="F267" s="18"/>
    </row>
    <row r="268" spans="1:6">
      <c r="A268" t="s">
        <v>88</v>
      </c>
      <c r="B268" s="37">
        <v>3.2516389999999999E-2</v>
      </c>
      <c r="C268" s="38">
        <f t="shared" si="83"/>
        <v>1.9566926126360039E-4</v>
      </c>
      <c r="D268" s="66">
        <v>7.3900887999999998E-2</v>
      </c>
      <c r="E268" s="17">
        <f t="shared" si="84"/>
        <v>1.0599566991789338E-4</v>
      </c>
      <c r="F268" s="18"/>
    </row>
    <row r="269" spans="1:6">
      <c r="A269" t="s">
        <v>89</v>
      </c>
      <c r="B269" s="37">
        <v>1.5767470099999998</v>
      </c>
      <c r="C269" s="38">
        <f t="shared" si="83"/>
        <v>9.4881665106824799E-3</v>
      </c>
      <c r="D269" s="66">
        <v>5.0639841199999998</v>
      </c>
      <c r="E269" s="17">
        <f t="shared" si="84"/>
        <v>7.2632468131231904E-3</v>
      </c>
      <c r="F269" s="18"/>
    </row>
    <row r="270" spans="1:6">
      <c r="A270" t="s">
        <v>80</v>
      </c>
      <c r="B270" s="37">
        <v>9.864988299999998E-2</v>
      </c>
      <c r="C270" s="38">
        <f t="shared" si="83"/>
        <v>5.936313880584716E-4</v>
      </c>
      <c r="D270" s="66">
        <v>1.0059640729999999</v>
      </c>
      <c r="E270" s="17">
        <f t="shared" si="84"/>
        <v>1.4428491824207525E-3</v>
      </c>
      <c r="F270" s="18"/>
    </row>
    <row r="271" spans="1:6">
      <c r="A271" t="s">
        <v>98</v>
      </c>
      <c r="B271" s="37"/>
      <c r="C271" s="38">
        <f t="shared" si="83"/>
        <v>0</v>
      </c>
      <c r="D271" s="66"/>
      <c r="E271" s="17">
        <f t="shared" si="84"/>
        <v>0</v>
      </c>
      <c r="F271" s="18"/>
    </row>
    <row r="272" spans="1:6">
      <c r="A272" t="s">
        <v>101</v>
      </c>
      <c r="B272" s="37">
        <v>23.787408108999998</v>
      </c>
      <c r="C272" s="38">
        <f t="shared" si="83"/>
        <v>0.14314210685945786</v>
      </c>
      <c r="D272" s="66">
        <v>222.550849228</v>
      </c>
      <c r="E272" s="17">
        <f t="shared" si="84"/>
        <v>0.31920355753665569</v>
      </c>
      <c r="F272" s="18"/>
    </row>
    <row r="273" spans="1:5">
      <c r="A273" s="39" t="s">
        <v>81</v>
      </c>
      <c r="B273" s="40">
        <f>SUM(B251:B272)</f>
        <v>166.18036880199998</v>
      </c>
      <c r="C273" s="41">
        <f>SUM(C251:C272)</f>
        <v>1</v>
      </c>
      <c r="D273" s="42">
        <f>SUM(D251:D272)</f>
        <v>697.20666945400012</v>
      </c>
      <c r="E273" s="43">
        <f>SUM(E251:E272)</f>
        <v>1</v>
      </c>
    </row>
    <row r="275" spans="1:5">
      <c r="B275" s="18"/>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25" right="0.25" top="0.75" bottom="0.75" header="0.3" footer="0.3"/>
  <pageSetup paperSize="9" scale="79"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2023-01-03T05:41:15Z</cp:lastPrinted>
  <dcterms:created xsi:type="dcterms:W3CDTF">2014-01-20T05:23:27Z</dcterms:created>
  <dcterms:modified xsi:type="dcterms:W3CDTF">2023-02-07T05:46:44Z</dcterms:modified>
</cp:coreProperties>
</file>